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165" windowWidth="10245" windowHeight="7950" tabRatio="684" firstSheet="1" activeTab="1"/>
  </bookViews>
  <sheets>
    <sheet name="Time Table 2 (2)" sheetId="111" state="hidden" r:id="rId1"/>
    <sheet name="F-HR-001" sheetId="117" r:id="rId2"/>
    <sheet name="F-HR-002 NON STAFF" sheetId="130" state="hidden" r:id="rId3"/>
    <sheet name="F-HR-002 STAFF" sheetId="131" state="hidden" r:id="rId4"/>
    <sheet name="skillmatrik fix" sheetId="132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'F-HR-002 STAFF'!$T$13:$CR$13</definedName>
    <definedName name="_xlnm._FilterDatabase" localSheetId="4" hidden="1">'skillmatrik fix'!$A$4:$DN$234</definedName>
    <definedName name="allmat" localSheetId="4">#REF!</definedName>
    <definedName name="allmat" localSheetId="0">#REF!</definedName>
    <definedName name="allmat">#REF!</definedName>
    <definedName name="allmattgt" localSheetId="4">#REF!</definedName>
    <definedName name="allmattgt" localSheetId="0">#REF!</definedName>
    <definedName name="allmattgt">#REF!</definedName>
    <definedName name="dfgfdg" localSheetId="4">[1]Agustus!$A$1:$B$199</definedName>
    <definedName name="dfgfdg">[2]Agustus!$A$1:$B$199</definedName>
    <definedName name="do" localSheetId="4">[3]point!$E:$F</definedName>
    <definedName name="do">[4]point!$E$1:$F$65536</definedName>
    <definedName name="gaji" localSheetId="4">'skillmatrik fix'!$A$2:$A$169</definedName>
    <definedName name="gaji" localSheetId="0">#REF!</definedName>
    <definedName name="gaji">#REF!</definedName>
    <definedName name="gg" localSheetId="4">'skillmatrik fix'!$A$2:$A$163</definedName>
    <definedName name="gg" localSheetId="0">#REF!</definedName>
    <definedName name="gg">#REF!</definedName>
    <definedName name="gjmei" localSheetId="1">[5]Sheet1!$1:$1048576</definedName>
    <definedName name="gjmei" localSheetId="4">[6]Sheet1!$1:$1048576</definedName>
    <definedName name="gjmei" localSheetId="0">[5]Sheet1!$1:$1048576</definedName>
    <definedName name="gjmei">[5]Sheet1!$A:$IV</definedName>
    <definedName name="hh" localSheetId="4">'skillmatrik fix'!$A$2:$A$163</definedName>
    <definedName name="hh" localSheetId="0">#REF!</definedName>
    <definedName name="hh">#REF!</definedName>
    <definedName name="Ind">[7]Rocla!$C$8:$J$44</definedName>
    <definedName name="jan" localSheetId="4">'skillmatrik fix'!$A$2:$A$171</definedName>
    <definedName name="jan" localSheetId="0">#REF!</definedName>
    <definedName name="jan">#REF!</definedName>
    <definedName name="jk" localSheetId="4">'skillmatrik fix'!$A$2:$A$169</definedName>
    <definedName name="jk" localSheetId="0">#REF!</definedName>
    <definedName name="jk">#REF!</definedName>
    <definedName name="jkfujk" localSheetId="4">'skillmatrik fix'!$A$2:$A$164</definedName>
    <definedName name="jkfujk" localSheetId="0">#REF!</definedName>
    <definedName name="jkfujk">#REF!</definedName>
    <definedName name="joint" localSheetId="4">#REF!</definedName>
    <definedName name="joint" localSheetId="0">#REF!</definedName>
    <definedName name="joint">#REF!</definedName>
    <definedName name="klj" localSheetId="4">'skillmatrik fix'!$A$2:$A$168</definedName>
    <definedName name="klj" localSheetId="0">#REF!</definedName>
    <definedName name="klj">#REF!</definedName>
    <definedName name="lk" localSheetId="4">'skillmatrik fix'!$A$2:$A$164</definedName>
    <definedName name="lk" localSheetId="0">#REF!</definedName>
    <definedName name="lk">#REF!</definedName>
    <definedName name="lo" localSheetId="4">'skillmatrik fix'!$A$2:$A$174</definedName>
    <definedName name="lo" localSheetId="0">#REF!</definedName>
    <definedName name="lo">#REF!</definedName>
    <definedName name="ok" localSheetId="4">'skillmatrik fix'!$A$2:$A$174</definedName>
    <definedName name="ok" localSheetId="0">#REF!</definedName>
    <definedName name="ok">#REF!</definedName>
    <definedName name="okl" localSheetId="4">'[1]nov 07'!$A$1:$B$234</definedName>
    <definedName name="okl">'[2]nov 07'!$A$1:$B$234</definedName>
    <definedName name="op" localSheetId="4">'skillmatrik fix'!$A$2:$A$178</definedName>
    <definedName name="op" localSheetId="0">#REF!</definedName>
    <definedName name="op">#REF!</definedName>
    <definedName name="operator" localSheetId="0">#REF!</definedName>
    <definedName name="operator">#REF!</definedName>
    <definedName name="po" localSheetId="4">'skillmatrik fix'!$A$2:$A$165</definedName>
    <definedName name="po" localSheetId="0">#REF!</definedName>
    <definedName name="po">#REF!</definedName>
    <definedName name="pol" localSheetId="4">'skillmatrik fix'!$A$2:$A$17</definedName>
    <definedName name="pol" localSheetId="0">#REF!</definedName>
    <definedName name="pol">#REF!</definedName>
    <definedName name="Posisi" localSheetId="4">#REF!</definedName>
    <definedName name="Posisi" localSheetId="0">#REF!</definedName>
    <definedName name="Posisi">#REF!</definedName>
    <definedName name="poslist" localSheetId="4">#REF!</definedName>
    <definedName name="poslist" localSheetId="0">#REF!</definedName>
    <definedName name="poslist">#REF!</definedName>
    <definedName name="pp" localSheetId="4">'skillmatrik fix'!$A$2:$A$82</definedName>
    <definedName name="pph" localSheetId="4">'skillmatrik fix'!$A$2:$A$169</definedName>
    <definedName name="pph" localSheetId="0">#REF!</definedName>
    <definedName name="pph">#REF!</definedName>
    <definedName name="ppl" localSheetId="4">'skillmatrik fix'!$A$2:$A$171</definedName>
    <definedName name="ppl" localSheetId="0">#REF!</definedName>
    <definedName name="ppl">#REF!</definedName>
    <definedName name="_xlnm.Print_Area" localSheetId="1">'F-HR-001'!$A$1:$N$81</definedName>
    <definedName name="_xlnm.Print_Area" localSheetId="4">'skillmatrik fix'!$A$2:$DN$2</definedName>
    <definedName name="_xlnm.Print_Area">#REF!</definedName>
    <definedName name="_xlnm.Print_Titles" localSheetId="2">'F-HR-002 NON STAFF'!$1:$3</definedName>
    <definedName name="_xlnm.Print_Titles" localSheetId="3">'F-HR-002 STAFF'!$8:$11</definedName>
    <definedName name="_xlnm.Print_Titles" localSheetId="4">'skillmatrik fix'!$3:$3</definedName>
    <definedName name="rty" localSheetId="4">#REF!</definedName>
    <definedName name="rty" localSheetId="0">#REF!</definedName>
    <definedName name="rty">#REF!</definedName>
    <definedName name="Skill" localSheetId="4">#REF!</definedName>
    <definedName name="Skill" localSheetId="0">#REF!</definedName>
    <definedName name="Skill">#REF!</definedName>
    <definedName name="sumber" localSheetId="4">#REF!</definedName>
    <definedName name="sumber" localSheetId="0">#REF!</definedName>
    <definedName name="sumber">#REF!</definedName>
    <definedName name="TARGET" localSheetId="4">#REF!</definedName>
    <definedName name="TARGET" localSheetId="0">#REF!</definedName>
    <definedName name="TARGET">#REF!</definedName>
    <definedName name="TARGET1" localSheetId="4">#REF!</definedName>
    <definedName name="TARGET1" localSheetId="0">#REF!</definedName>
    <definedName name="TARGET1">#REF!</definedName>
    <definedName name="wd" localSheetId="4">[3]point!$B:$D</definedName>
    <definedName name="wd">[4]point!$B$1:$D$65536</definedName>
    <definedName name="yhj" localSheetId="4">'skillmatrik fix'!$A$2:$A$178</definedName>
    <definedName name="yhj" localSheetId="0">#REF!</definedName>
    <definedName name="yhj">#REF!</definedName>
    <definedName name="yui" localSheetId="4">'skillmatrik fix'!$A$2:$A$172</definedName>
    <definedName name="yui" localSheetId="0">#REF!</definedName>
    <definedName name="yui">#REF!</definedName>
  </definedNames>
  <calcPr calcId="144525"/>
</workbook>
</file>

<file path=xl/calcChain.xml><?xml version="1.0" encoding="utf-8"?>
<calcChain xmlns="http://schemas.openxmlformats.org/spreadsheetml/2006/main">
  <c r="A6" i="132" l="1"/>
  <c r="A7" i="132" s="1"/>
  <c r="A8" i="132" s="1"/>
  <c r="A9" i="132" s="1"/>
  <c r="A10" i="132" s="1"/>
  <c r="A11" i="132" s="1"/>
  <c r="A12" i="132" s="1"/>
  <c r="A13" i="132" s="1"/>
  <c r="A14" i="132" s="1"/>
  <c r="A15" i="132" s="1"/>
  <c r="A16" i="132" s="1"/>
  <c r="A17" i="132" s="1"/>
  <c r="A18" i="132" s="1"/>
  <c r="A19" i="132" s="1"/>
  <c r="A20" i="132" s="1"/>
  <c r="A21" i="132" s="1"/>
  <c r="A22" i="132" s="1"/>
  <c r="A23" i="132" s="1"/>
  <c r="A24" i="132" s="1"/>
  <c r="A25" i="132" s="1"/>
  <c r="A26" i="132" s="1"/>
  <c r="A27" i="132" s="1"/>
  <c r="A28" i="132" s="1"/>
  <c r="A29" i="132" s="1"/>
  <c r="A30" i="132" s="1"/>
  <c r="A31" i="132" s="1"/>
  <c r="A32" i="132" s="1"/>
  <c r="A33" i="132" s="1"/>
  <c r="A34" i="132" s="1"/>
  <c r="A35" i="132" s="1"/>
  <c r="A36" i="132" s="1"/>
  <c r="A37" i="132" s="1"/>
  <c r="A38" i="132" s="1"/>
  <c r="A39" i="132" s="1"/>
  <c r="A40" i="132" s="1"/>
  <c r="A41" i="132" s="1"/>
  <c r="A42" i="132" s="1"/>
  <c r="A43" i="132" s="1"/>
  <c r="A44" i="132" s="1"/>
  <c r="A45" i="132" s="1"/>
  <c r="A46" i="132" s="1"/>
  <c r="A47" i="132" s="1"/>
  <c r="A48" i="132" s="1"/>
  <c r="A49" i="132" s="1"/>
  <c r="A50" i="132" s="1"/>
  <c r="A51" i="132" s="1"/>
  <c r="A52" i="132" s="1"/>
  <c r="A53" i="132" s="1"/>
  <c r="A54" i="132" s="1"/>
  <c r="A55" i="132" s="1"/>
  <c r="A56" i="132" s="1"/>
  <c r="A57" i="132" s="1"/>
  <c r="A58" i="132" s="1"/>
  <c r="A59" i="132" s="1"/>
  <c r="A60" i="132" s="1"/>
  <c r="A61" i="132" s="1"/>
  <c r="A62" i="132" s="1"/>
  <c r="A63" i="132" s="1"/>
  <c r="A64" i="132" s="1"/>
  <c r="A65" i="132" s="1"/>
  <c r="A66" i="132" s="1"/>
  <c r="A67" i="132" s="1"/>
  <c r="A68" i="132" s="1"/>
  <c r="A69" i="132" s="1"/>
  <c r="A70" i="132" s="1"/>
  <c r="A71" i="132" s="1"/>
  <c r="A72" i="132" s="1"/>
  <c r="A73" i="132" s="1"/>
  <c r="A74" i="132" s="1"/>
  <c r="A75" i="132" s="1"/>
  <c r="A76" i="132" s="1"/>
  <c r="A77" i="132" s="1"/>
  <c r="A78" i="132" s="1"/>
  <c r="A79" i="132" s="1"/>
  <c r="A80" i="132" s="1"/>
  <c r="A81" i="132" s="1"/>
  <c r="A82" i="132" s="1"/>
  <c r="A83" i="132" s="1"/>
  <c r="A84" i="132" s="1"/>
  <c r="A85" i="132" s="1"/>
  <c r="A86" i="132" s="1"/>
  <c r="A87" i="132" s="1"/>
  <c r="A88" i="132" s="1"/>
  <c r="A89" i="132" s="1"/>
  <c r="A90" i="132" s="1"/>
  <c r="A91" i="132" s="1"/>
  <c r="A92" i="132" s="1"/>
  <c r="A93" i="132" s="1"/>
  <c r="A94" i="132" s="1"/>
  <c r="A95" i="132" s="1"/>
  <c r="A96" i="132" s="1"/>
  <c r="A97" i="132" s="1"/>
  <c r="A98" i="132" s="1"/>
  <c r="A99" i="132" s="1"/>
  <c r="A100" i="132" s="1"/>
  <c r="A101" i="132" s="1"/>
  <c r="A102" i="132" s="1"/>
  <c r="A103" i="132" s="1"/>
  <c r="A104" i="132" s="1"/>
  <c r="A105" i="132" s="1"/>
  <c r="A106" i="132" s="1"/>
  <c r="A107" i="132" s="1"/>
  <c r="A108" i="132" s="1"/>
  <c r="A109" i="132" s="1"/>
  <c r="A110" i="132" s="1"/>
  <c r="A111" i="132" s="1"/>
  <c r="A112" i="132" s="1"/>
  <c r="A113" i="132" s="1"/>
  <c r="A114" i="132" s="1"/>
  <c r="A115" i="132" s="1"/>
  <c r="A116" i="132" s="1"/>
  <c r="A117" i="132" s="1"/>
  <c r="A118" i="132" s="1"/>
  <c r="A119" i="132" s="1"/>
  <c r="A120" i="132" s="1"/>
  <c r="A121" i="132" s="1"/>
  <c r="A122" i="132" s="1"/>
  <c r="A123" i="132" s="1"/>
  <c r="A124" i="132" s="1"/>
  <c r="A125" i="132" s="1"/>
  <c r="A126" i="132" s="1"/>
  <c r="A127" i="132" s="1"/>
  <c r="A128" i="132" s="1"/>
  <c r="A129" i="132" s="1"/>
  <c r="A130" i="132" s="1"/>
  <c r="A131" i="132" s="1"/>
  <c r="A132" i="132" s="1"/>
  <c r="A133" i="132" s="1"/>
  <c r="A134" i="132" s="1"/>
  <c r="A135" i="132" s="1"/>
  <c r="A136" i="132" s="1"/>
  <c r="A137" i="132" s="1"/>
  <c r="A138" i="132" s="1"/>
  <c r="A139" i="132" s="1"/>
  <c r="A140" i="132" s="1"/>
  <c r="A141" i="132" s="1"/>
  <c r="A142" i="132" s="1"/>
  <c r="A143" i="132" s="1"/>
  <c r="A144" i="132" s="1"/>
  <c r="A145" i="132" s="1"/>
  <c r="A146" i="132" s="1"/>
  <c r="A147" i="132" s="1"/>
  <c r="A148" i="132" s="1"/>
  <c r="A149" i="132" s="1"/>
  <c r="A150" i="132" s="1"/>
  <c r="A151" i="132" s="1"/>
  <c r="A152" i="132" s="1"/>
  <c r="A153" i="132" s="1"/>
  <c r="A154" i="132" s="1"/>
  <c r="A155" i="132" s="1"/>
  <c r="A156" i="132" s="1"/>
  <c r="A157" i="132" s="1"/>
  <c r="A158" i="132" s="1"/>
  <c r="A159" i="132" s="1"/>
  <c r="A160" i="132" s="1"/>
  <c r="A161" i="132" s="1"/>
  <c r="A162" i="132" s="1"/>
  <c r="A163" i="132" s="1"/>
  <c r="A164" i="132" s="1"/>
  <c r="A165" i="132" s="1"/>
  <c r="A166" i="132" s="1"/>
  <c r="A167" i="132" s="1"/>
  <c r="A168" i="132" s="1"/>
  <c r="A169" i="132" s="1"/>
  <c r="A170" i="132" s="1"/>
  <c r="A171" i="132" s="1"/>
  <c r="A172" i="132" s="1"/>
  <c r="A173" i="132" s="1"/>
  <c r="A174" i="132" s="1"/>
  <c r="A175" i="132" s="1"/>
  <c r="A176" i="132" s="1"/>
  <c r="A177" i="132" s="1"/>
  <c r="A178" i="132" s="1"/>
  <c r="A179" i="132" s="1"/>
  <c r="A180" i="132" s="1"/>
  <c r="A181" i="132" s="1"/>
  <c r="A182" i="132" s="1"/>
  <c r="A183" i="132" s="1"/>
  <c r="A184" i="132" s="1"/>
  <c r="A185" i="132" s="1"/>
  <c r="A186" i="132" s="1"/>
  <c r="A187" i="132" s="1"/>
  <c r="A188" i="132" s="1"/>
  <c r="A189" i="132" s="1"/>
  <c r="A190" i="132" s="1"/>
  <c r="A191" i="132" s="1"/>
  <c r="A192" i="132" s="1"/>
  <c r="A193" i="132" s="1"/>
  <c r="A194" i="132" s="1"/>
  <c r="A195" i="132" s="1"/>
  <c r="A196" i="132" s="1"/>
  <c r="A197" i="132" s="1"/>
  <c r="A198" i="132" s="1"/>
  <c r="A199" i="132" s="1"/>
  <c r="A200" i="132" s="1"/>
  <c r="A201" i="132" s="1"/>
  <c r="A202" i="132" s="1"/>
  <c r="A203" i="132" s="1"/>
  <c r="A204" i="132" s="1"/>
  <c r="A205" i="132" s="1"/>
  <c r="A206" i="132" s="1"/>
  <c r="A207" i="132" s="1"/>
  <c r="A208" i="132" s="1"/>
  <c r="A209" i="132" s="1"/>
  <c r="A210" i="132" s="1"/>
  <c r="A211" i="132" s="1"/>
  <c r="A212" i="132" s="1"/>
  <c r="A213" i="132" s="1"/>
  <c r="A214" i="132" s="1"/>
  <c r="A215" i="132" s="1"/>
  <c r="A216" i="132" s="1"/>
  <c r="A217" i="132" s="1"/>
  <c r="A218" i="132" s="1"/>
  <c r="A219" i="132" s="1"/>
  <c r="A220" i="132" s="1"/>
  <c r="A221" i="132" s="1"/>
  <c r="A222" i="132" s="1"/>
  <c r="A223" i="132" s="1"/>
  <c r="A224" i="132" s="1"/>
  <c r="A225" i="132" s="1"/>
  <c r="A226" i="132" s="1"/>
  <c r="A227" i="132" s="1"/>
  <c r="A228" i="132" s="1"/>
  <c r="A229" i="132" s="1"/>
  <c r="A230" i="132" s="1"/>
  <c r="A231" i="132" s="1"/>
  <c r="A232" i="132" s="1"/>
  <c r="A233" i="132" s="1"/>
  <c r="A234" i="132" s="1"/>
  <c r="A235" i="132" s="1"/>
  <c r="A236" i="132" s="1"/>
  <c r="A237" i="132" s="1"/>
  <c r="A238" i="132" s="1"/>
  <c r="A239" i="132" s="1"/>
  <c r="A240" i="132" s="1"/>
  <c r="A241" i="132" s="1"/>
  <c r="A242" i="132" s="1"/>
  <c r="A243" i="132" s="1"/>
  <c r="A244" i="132" s="1"/>
  <c r="A245" i="132" s="1"/>
  <c r="A246" i="132" s="1"/>
  <c r="A247" i="132" s="1"/>
  <c r="A248" i="132" s="1"/>
  <c r="A5" i="132"/>
  <c r="BY3" i="132"/>
  <c r="AO3" i="132"/>
  <c r="M112" i="131" l="1"/>
  <c r="M104" i="131"/>
  <c r="N53" i="117" l="1"/>
  <c r="C8" i="117" l="1"/>
  <c r="C9" i="117" s="1"/>
  <c r="C10" i="117" s="1"/>
  <c r="C11" i="117" s="1"/>
  <c r="C12" i="117" s="1"/>
  <c r="C13" i="117" s="1"/>
  <c r="C14" i="117" s="1"/>
  <c r="C15" i="117" s="1"/>
  <c r="C16" i="117" s="1"/>
  <c r="C17" i="117" s="1"/>
  <c r="C18" i="117" s="1"/>
  <c r="C19" i="117" s="1"/>
  <c r="C20" i="117" s="1"/>
  <c r="C21" i="117" s="1"/>
  <c r="C22" i="117" s="1"/>
  <c r="C23" i="117" s="1"/>
  <c r="C24" i="117" s="1"/>
  <c r="C25" i="117" s="1"/>
  <c r="C26" i="117" s="1"/>
  <c r="C27" i="117" s="1"/>
  <c r="C28" i="117" s="1"/>
  <c r="C29" i="117" s="1"/>
  <c r="C30" i="117" s="1"/>
  <c r="C31" i="117" s="1"/>
  <c r="C32" i="117" s="1"/>
  <c r="C33" i="117" s="1"/>
  <c r="C34" i="117" s="1"/>
  <c r="C35" i="117" s="1"/>
  <c r="C36" i="117" s="1"/>
  <c r="C37" i="117" s="1"/>
  <c r="C38" i="117" s="1"/>
  <c r="C39" i="117" s="1"/>
  <c r="C40" i="117" s="1"/>
  <c r="C41" i="117" s="1"/>
  <c r="C42" i="117" s="1"/>
  <c r="C43" i="117" s="1"/>
  <c r="C44" i="117" s="1"/>
  <c r="C45" i="117" s="1"/>
  <c r="C46" i="117" s="1"/>
  <c r="C47" i="117" s="1"/>
  <c r="C48" i="117" s="1"/>
  <c r="C49" i="117" s="1"/>
  <c r="C50" i="117" s="1"/>
  <c r="C51" i="117" s="1"/>
  <c r="C52" i="117" s="1"/>
  <c r="C53" i="117" s="1"/>
  <c r="C54" i="117" s="1"/>
  <c r="C55" i="117" s="1"/>
  <c r="C56" i="117" s="1"/>
  <c r="C57" i="117" s="1"/>
  <c r="C58" i="117" s="1"/>
  <c r="C59" i="117" s="1"/>
  <c r="C60" i="117" s="1"/>
  <c r="C61" i="117" s="1"/>
  <c r="C62" i="117" s="1"/>
  <c r="C63" i="117" s="1"/>
  <c r="C64" i="117" s="1"/>
  <c r="C65" i="117" s="1"/>
  <c r="C66" i="117" s="1"/>
  <c r="C67" i="117" s="1"/>
  <c r="C68" i="117" s="1"/>
  <c r="C69" i="117" s="1"/>
  <c r="C70" i="117" s="1"/>
  <c r="C71" i="117" s="1"/>
  <c r="C72" i="117" s="1"/>
  <c r="C73" i="117" s="1"/>
  <c r="C74" i="117" s="1"/>
  <c r="C75" i="117" s="1"/>
  <c r="C76" i="117" s="1"/>
  <c r="C77" i="117" s="1"/>
  <c r="C78" i="117" s="1"/>
  <c r="C79" i="117" s="1"/>
  <c r="C80" i="117" s="1"/>
  <c r="E45" i="111" l="1"/>
  <c r="E43" i="111"/>
  <c r="F42" i="111" s="1"/>
  <c r="E40" i="111"/>
  <c r="E38" i="111"/>
  <c r="E36" i="111"/>
  <c r="E33" i="111"/>
  <c r="E31" i="111"/>
  <c r="E29" i="111"/>
  <c r="E21" i="111"/>
  <c r="E19" i="111"/>
  <c r="E17" i="111"/>
  <c r="E13" i="111"/>
  <c r="F12" i="111" s="1"/>
  <c r="F27" i="111" l="1"/>
  <c r="F49" i="111" s="1"/>
  <c r="D52" i="111" s="1"/>
  <c r="F52" i="111" s="1"/>
  <c r="D51" i="111" s="1"/>
</calcChain>
</file>

<file path=xl/comments1.xml><?xml version="1.0" encoding="utf-8"?>
<comments xmlns="http://schemas.openxmlformats.org/spreadsheetml/2006/main">
  <authors>
    <author>Dhian</author>
  </authors>
  <commentList>
    <comment ref="C28" authorId="0">
      <text>
        <r>
          <rPr>
            <b/>
            <sz val="9"/>
            <color indexed="81"/>
            <rFont val="Tahoma"/>
            <family val="2"/>
          </rPr>
          <t xml:space="preserve">Reza :
</t>
        </r>
        <r>
          <rPr>
            <sz val="9"/>
            <color indexed="81"/>
            <rFont val="Tahoma"/>
            <family val="2"/>
          </rPr>
          <t xml:space="preserve">Assessor can be 
1. Manager
2. Superintendent
3. Supervisor
</t>
        </r>
      </text>
    </comment>
  </commentList>
</comments>
</file>

<file path=xl/comments2.xml><?xml version="1.0" encoding="utf-8"?>
<comments xmlns="http://schemas.openxmlformats.org/spreadsheetml/2006/main">
  <authors>
    <author>irfan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1. Induction HRD
2. Induction Safety
3. Safety Awareness</t>
        </r>
      </text>
    </comment>
    <comment ref="C38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
Pretest : 5
Postest : 8</t>
        </r>
      </text>
    </comment>
    <comment ref="C40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
Pretest : 8
Postest : 9</t>
        </r>
      </text>
    </comment>
    <comment ref="G47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27/01/14
Pretest : 5
Posttest : Belum ada</t>
        </r>
      </text>
    </comment>
    <comment ref="G49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0
Posttest : 9</t>
        </r>
      </text>
    </comment>
    <comment ref="G52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27/01/14
Pretest : 5
Posttest : Belum ada</t>
        </r>
      </text>
    </comment>
    <comment ref="C54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06/03/14
Pretest : 4
Postest : 7</t>
        </r>
      </text>
    </comment>
    <comment ref="G54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5
Posttest : Belum Ada</t>
        </r>
      </text>
    </comment>
    <comment ref="C57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06/03/14
Pretest : 6
Postest : 8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3
Posttest : 7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3
Posttest : 7</t>
        </r>
      </text>
    </comment>
    <comment ref="C62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06/03/14
Pretest : 7
Postest : 9</t>
        </r>
      </text>
    </comment>
    <comment ref="G62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6
Posttest : 8</t>
        </r>
      </text>
    </comment>
    <comment ref="G67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5
Posttest : 9</t>
        </r>
      </text>
    </comment>
    <comment ref="G68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5
Posttest : 7</t>
        </r>
      </text>
    </comment>
    <comment ref="C78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
Pretest : 8
Postest : 9</t>
        </r>
      </text>
    </comment>
    <comment ref="G79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27/01/14
Pretest : 5
Posttest : Belum ada
</t>
        </r>
      </text>
    </comment>
    <comment ref="AE82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Autonomous Maintenance 25/04/14
Pretest : 45
Posttest : 90</t>
        </r>
      </text>
    </comment>
    <comment ref="G83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03/02/14
Pretest : 0
Posttest : Belum ada</t>
        </r>
      </text>
    </comment>
    <comment ref="G89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Inhouse Training 27/01/14
Pretest : 5
Posttest : Belum ada</t>
        </r>
      </text>
    </comment>
    <comment ref="C97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irfan:
Re Induction HSE 17/04/14
Pretest : 5
Postest : Belum Ada</t>
        </r>
      </text>
    </comment>
    <comment ref="C98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irfan:
Re Induction HSE 17/04/14
Pretest : 7,5
Postest : Belum Ada</t>
        </r>
      </text>
    </comment>
    <comment ref="AE104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Autonomous Maintenance 25/04/14
Pretest : 45
Posttest : 90</t>
        </r>
      </text>
    </comment>
    <comment ref="C122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17/04/14
Pretest : 7
Postest : Belum Ada</t>
        </r>
      </text>
    </comment>
    <comment ref="C125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11/04/14
Pretest : 0
Postest : 8</t>
        </r>
      </text>
    </comment>
    <comment ref="C134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11/04/14
Pretest : 0
Postest : 7</t>
        </r>
      </text>
    </comment>
    <comment ref="C143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11/04/14
Pretest : 0
Postest : Belum ada</t>
        </r>
      </text>
    </comment>
    <comment ref="C151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11/04/14
Pretest : 4
Postest : 8</t>
        </r>
      </text>
    </comment>
    <comment ref="C154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irfan:
Re Induction HSE 17/04/14
Pretest : 6,5
Postest : Belum Ada</t>
        </r>
      </text>
    </comment>
    <comment ref="C156" authorId="0">
      <text>
        <r>
          <rPr>
            <b/>
            <sz val="8"/>
            <color indexed="81"/>
            <rFont val="Tahoma"/>
            <family val="2"/>
          </rPr>
          <t>irfan:</t>
        </r>
        <r>
          <rPr>
            <sz val="8"/>
            <color indexed="81"/>
            <rFont val="Tahoma"/>
            <family val="2"/>
          </rPr>
          <t xml:space="preserve">
Re Induction HSE 11/04/14
Pretest : 7
Postest : 9</t>
        </r>
      </text>
    </comment>
  </commentList>
</comments>
</file>

<file path=xl/sharedStrings.xml><?xml version="1.0" encoding="utf-8"?>
<sst xmlns="http://schemas.openxmlformats.org/spreadsheetml/2006/main" count="1503" uniqueCount="732">
  <si>
    <t>Memahami TPM dan ikut serta dalam penerapannya</t>
  </si>
  <si>
    <t>Housekeeping Rule</t>
  </si>
  <si>
    <t>TOTAL</t>
  </si>
  <si>
    <t>GENERAL FOUNDATION SKILL</t>
  </si>
  <si>
    <t>COMPETENCY MATRIX FOR OPERATOR LEVEL</t>
  </si>
  <si>
    <t>INFORMATION</t>
  </si>
  <si>
    <t>PROJECT TIME TABLE</t>
  </si>
  <si>
    <t>PLAN</t>
  </si>
  <si>
    <t>ACTUAL</t>
  </si>
  <si>
    <t xml:space="preserve">RZ  </t>
  </si>
  <si>
    <t>: Reza Adinugraha</t>
  </si>
  <si>
    <t>NO</t>
  </si>
  <si>
    <t>DESCRIPTION</t>
  </si>
  <si>
    <t>PIC</t>
  </si>
  <si>
    <t>DONE 
%</t>
  </si>
  <si>
    <t>ACTUAL 
DATE</t>
  </si>
  <si>
    <t>TIME TABLE</t>
  </si>
  <si>
    <t>WBU</t>
  </si>
  <si>
    <t>EBU</t>
  </si>
  <si>
    <t>JULI</t>
  </si>
  <si>
    <t>AGUSTUS</t>
  </si>
  <si>
    <t>SEPTEMBER</t>
  </si>
  <si>
    <t>OKTOBER</t>
  </si>
  <si>
    <t>NOVEMBER</t>
  </si>
  <si>
    <t>DESEMBER</t>
  </si>
  <si>
    <t>Create Competency Score</t>
  </si>
  <si>
    <t xml:space="preserve">ANNUAL LEAVE 
IDUL FITRI 1434 H
</t>
  </si>
  <si>
    <t xml:space="preserve">1.1 Review and grouping by Job </t>
  </si>
  <si>
    <t>WB &amp; RZ</t>
  </si>
  <si>
    <t>1.2 Discuss score &amp; Criteria group by group with supervisor/Superintendent/Department Head</t>
  </si>
  <si>
    <t>RZ</t>
  </si>
  <si>
    <t>1.2.1 Bogor Plant</t>
  </si>
  <si>
    <t>1.2.2 Surabaya Plant</t>
  </si>
  <si>
    <t>1.3 Finalize Criteria For Competency</t>
  </si>
  <si>
    <t>1.3.1 Meeting with BU to discuss (result rangking, assessment team &amp; assessment schedule)</t>
  </si>
  <si>
    <t xml:space="preserve">a. Bogor </t>
  </si>
  <si>
    <t>b. Surabaya</t>
  </si>
  <si>
    <t>Competency Assessment</t>
  </si>
  <si>
    <t>2.1 Designate several employees as assessment teams that consist of 3 assessor per group job</t>
  </si>
  <si>
    <t xml:space="preserve">      2.1.1 Bogor</t>
  </si>
  <si>
    <t>2.2 Create Competency Assessment tools</t>
  </si>
  <si>
    <t>2.3 Assessing the competency behaviors performed by employess (operator / worker)</t>
  </si>
  <si>
    <t xml:space="preserve">      2.2.1 Bogor</t>
  </si>
  <si>
    <t xml:space="preserve">      2.2.2 Surabaya</t>
  </si>
  <si>
    <t>2.4 Competency score summary</t>
  </si>
  <si>
    <t>Grading</t>
  </si>
  <si>
    <t xml:space="preserve">3.1 Competency grading </t>
  </si>
  <si>
    <t>3.2 System Creating</t>
  </si>
  <si>
    <t>PROJECT STATUS</t>
  </si>
  <si>
    <t>COMPLETED</t>
  </si>
  <si>
    <t>On Going Activities</t>
  </si>
  <si>
    <t>Activity</t>
  </si>
  <si>
    <t>% Done</t>
  </si>
  <si>
    <t>Review and grouping</t>
  </si>
  <si>
    <t>Discuss score &amp; Criteria</t>
  </si>
  <si>
    <t>Finalize Criteria</t>
  </si>
  <si>
    <t>Assessment Team</t>
  </si>
  <si>
    <t>Assessing the competency Behaviours</t>
  </si>
  <si>
    <t>Competency score summary</t>
  </si>
  <si>
    <t>N1</t>
  </si>
  <si>
    <t>N2</t>
  </si>
  <si>
    <t>N3</t>
  </si>
  <si>
    <t>N4</t>
  </si>
  <si>
    <t>REQ</t>
  </si>
  <si>
    <t>Pts</t>
  </si>
  <si>
    <t>Status</t>
  </si>
  <si>
    <t>Operator Mesin Campuran Beton</t>
  </si>
  <si>
    <t>Pengendalian (material, fuel, steel, sparepart)</t>
  </si>
  <si>
    <t>Servis Mesin</t>
  </si>
  <si>
    <t>Pengendalian Stock (Termasuk Cacat)</t>
  </si>
  <si>
    <t>Filer Brand*</t>
  </si>
  <si>
    <t>Penghitungan Stock - Rutin</t>
  </si>
  <si>
    <t>Penggantian Roller Mesin Pipa</t>
  </si>
  <si>
    <t>Penghitungan Stock - Kompleks</t>
  </si>
  <si>
    <t>Kontrol weld flash</t>
  </si>
  <si>
    <t>Stok take (material, steel, sparepart) - Rutin</t>
  </si>
  <si>
    <t>Operator Forklift</t>
  </si>
  <si>
    <t>Stok take (material, steel, sparepart) - Kompleks</t>
  </si>
  <si>
    <t>Membaca dan memahami papan informasi kerja</t>
  </si>
  <si>
    <t>Entry Data (moul oil, fuel, good receipt note &amp; usage)</t>
  </si>
  <si>
    <t>Operator Crane Monorail</t>
  </si>
  <si>
    <t>Pekerjaan Kebersihan Kantor &amp; Pabrik - Rutin</t>
  </si>
  <si>
    <t>Operator Crane Mobil</t>
  </si>
  <si>
    <t>Pengecekan Keluar Masuk Barang &amp; Marking</t>
  </si>
  <si>
    <t>Operator Crane Overhead</t>
  </si>
  <si>
    <t>Wrapping Produk</t>
  </si>
  <si>
    <t>Operator Genset</t>
  </si>
  <si>
    <t>Team Leader Skill &amp; Training</t>
  </si>
  <si>
    <t>Operator Boiler</t>
  </si>
  <si>
    <t>Truck Driver</t>
  </si>
  <si>
    <t>Operator Loader</t>
  </si>
  <si>
    <t>Penggantian Ban</t>
  </si>
  <si>
    <t>HEALTHY &amp; SAFETY / KESEHATAN &amp; KESELAMATAN</t>
  </si>
  <si>
    <t>Pengikat Produk</t>
  </si>
  <si>
    <t>HS</t>
  </si>
  <si>
    <t>Bekerja Dengan Aman</t>
  </si>
  <si>
    <t>Check List Harian Kendaraan</t>
  </si>
  <si>
    <t>Pelaporan Resiko dan Bahaya</t>
  </si>
  <si>
    <t>Penggantian dan Penambahan Air Radiator</t>
  </si>
  <si>
    <t>Pembersih Filter Udara</t>
  </si>
  <si>
    <t>HCP (High Consequences Protocol)</t>
  </si>
  <si>
    <t>Pencucian Kendaraan / Mesin / Alat Kerja</t>
  </si>
  <si>
    <t>Sertifikasi P3k</t>
  </si>
  <si>
    <t>Perbaikan Produk - Kecil</t>
  </si>
  <si>
    <t>Safety Conversation</t>
  </si>
  <si>
    <t>Perbaikan Produk - Besar</t>
  </si>
  <si>
    <t>LEAN SYSTEM &amp; COUNTINOUS IMPROVEMENT</t>
  </si>
  <si>
    <t>Penguapan*</t>
  </si>
  <si>
    <t>OEE</t>
  </si>
  <si>
    <t>Pengelasan dasar</t>
  </si>
  <si>
    <t>Pengelasan Kompleks</t>
  </si>
  <si>
    <t>5 S</t>
  </si>
  <si>
    <t>Inspeksi welding mesin</t>
  </si>
  <si>
    <t>7 W</t>
  </si>
  <si>
    <t>Kontruksi Sipil</t>
  </si>
  <si>
    <t>Pull System</t>
  </si>
  <si>
    <t>Perbaikan/Modifikasi Mesin*</t>
  </si>
  <si>
    <t>PDCA</t>
  </si>
  <si>
    <t>Perbaikan Mekanik</t>
  </si>
  <si>
    <t>Aktif melakukan Improvement di area kerja.</t>
  </si>
  <si>
    <t>Perbaikan Elektrik</t>
  </si>
  <si>
    <t>QUALITY / KUALITAS</t>
  </si>
  <si>
    <t>Pemeliharaan Mekanik</t>
  </si>
  <si>
    <t xml:space="preserve">Mengenali standar kualitas dan mampu menghasilkan </t>
  </si>
  <si>
    <t>Pemeliharaan Elektrik</t>
  </si>
  <si>
    <t>Produk Berkualitas Tinggi</t>
  </si>
  <si>
    <t>Operator Mesin Bubut &amp; Mesin Scraper*</t>
  </si>
  <si>
    <t>Pengetahuan Dasar Beton</t>
  </si>
  <si>
    <t>Operator Bor</t>
  </si>
  <si>
    <t>Teknologi Beton Level 1</t>
  </si>
  <si>
    <t>Modifikasi Cetakan</t>
  </si>
  <si>
    <t>Teknologi Beton Level 2</t>
  </si>
  <si>
    <t>Asembly Cetakan - Rutin</t>
  </si>
  <si>
    <t>Kebersihan conveyer feeder</t>
  </si>
  <si>
    <t>Matematika Dasar*</t>
  </si>
  <si>
    <t>Kebersihan hopper</t>
  </si>
  <si>
    <t>Grafik Rutin*</t>
  </si>
  <si>
    <t>Pembuatan Mesh Tulangan*</t>
  </si>
  <si>
    <t>Proses recording</t>
  </si>
  <si>
    <t>Tekuk Mesh Tulangan*</t>
  </si>
  <si>
    <t>Reporting</t>
  </si>
  <si>
    <t>Asembly Tulangan - Rutin</t>
  </si>
  <si>
    <t>Result Analysis</t>
  </si>
  <si>
    <t>Asembly Tulangan - Kompleks</t>
  </si>
  <si>
    <t>TRAINING/PELATIHAN</t>
  </si>
  <si>
    <t>Pelurusan Kawat/Besi Beton</t>
  </si>
  <si>
    <t>Instruktur Dalam Keahlian Kerja*</t>
  </si>
  <si>
    <t>Spaser Tulangan - Rutin</t>
  </si>
  <si>
    <t>ASSESSOR/PENILAI</t>
  </si>
  <si>
    <t xml:space="preserve">Spaser Tulangan - Kompleks </t>
  </si>
  <si>
    <t>Asisten Penilai*</t>
  </si>
  <si>
    <t>Cutting</t>
  </si>
  <si>
    <t>Handling Produk - Rutin</t>
  </si>
  <si>
    <t>Handling Produk - Kompleks</t>
  </si>
  <si>
    <t>Finishing</t>
  </si>
  <si>
    <t>Trowel</t>
  </si>
  <si>
    <t>Operator Beton Pracetak</t>
  </si>
  <si>
    <t>Operator Betodan</t>
  </si>
  <si>
    <t>Level</t>
  </si>
  <si>
    <t>Score</t>
  </si>
  <si>
    <t>Operator Mesin Cover</t>
  </si>
  <si>
    <t>0 - 19</t>
  </si>
  <si>
    <t>Operator Mesin Tulangan - Kompleks</t>
  </si>
  <si>
    <t>20 - 39</t>
  </si>
  <si>
    <t>Operator Pipa Manual</t>
  </si>
  <si>
    <t>40 - 59</t>
  </si>
  <si>
    <t>Operator Pipa Otomatis</t>
  </si>
  <si>
    <t>60 - 79</t>
  </si>
  <si>
    <t>Operator Electric Cart</t>
  </si>
  <si>
    <t>N5</t>
  </si>
  <si>
    <t>≥ 80</t>
  </si>
  <si>
    <t xml:space="preserve">Handling pallet </t>
  </si>
  <si>
    <t>Lepas Pallet</t>
  </si>
  <si>
    <t xml:space="preserve">Nama Karyawan </t>
  </si>
  <si>
    <t>Adjusment Vibrator vihy</t>
  </si>
  <si>
    <t>Ganti Ukuran Mold Vihy</t>
  </si>
  <si>
    <t>Check Dimensi - Rutin</t>
  </si>
  <si>
    <t xml:space="preserve">Tanggal Review </t>
  </si>
  <si>
    <t>Check Dimensi Kompleks</t>
  </si>
  <si>
    <t>Tanda Tangan Penilai</t>
  </si>
  <si>
    <t>Test Tekanan Air &amp; Record</t>
  </si>
  <si>
    <t>Tanggal Penilaian</t>
  </si>
  <si>
    <t>Test Beban &amp; Record</t>
  </si>
  <si>
    <t>Test Contoh Beton &amp; Record</t>
  </si>
  <si>
    <t>Test Material</t>
  </si>
  <si>
    <t>Test Slump</t>
  </si>
  <si>
    <r>
      <t xml:space="preserve">Trainer </t>
    </r>
    <r>
      <rPr>
        <b/>
        <i/>
        <sz val="12"/>
        <rFont val="Calibri"/>
        <family val="2"/>
      </rPr>
      <t>(Signed)</t>
    </r>
  </si>
  <si>
    <t>Komentar :</t>
  </si>
  <si>
    <t>Test Kadar Air Material</t>
  </si>
  <si>
    <t>Penerimaan (material, steel &amp; fuel)</t>
  </si>
  <si>
    <t>Identifikasi (label, penempatan barang &amp; arsip)</t>
  </si>
  <si>
    <t>Identifikasi &amp; Label Gudang.</t>
  </si>
  <si>
    <t>Pengendalian Stock Gudang (raw material &amp; finish goods)</t>
  </si>
  <si>
    <t>Identifikasi Produk &amp; Merk</t>
  </si>
  <si>
    <t>QC</t>
  </si>
  <si>
    <t>Area</t>
  </si>
  <si>
    <t>Plant</t>
  </si>
  <si>
    <t>NIK</t>
  </si>
  <si>
    <t>SKILL CODE</t>
  </si>
  <si>
    <t>OPERATING SKILL &amp; SPECIFIC SKILL</t>
  </si>
  <si>
    <t>TRA</t>
  </si>
  <si>
    <r>
      <t xml:space="preserve">Assesse </t>
    </r>
    <r>
      <rPr>
        <b/>
        <i/>
        <sz val="12"/>
        <rFont val="Calibri"/>
        <family val="2"/>
      </rPr>
      <t>(Signed)</t>
    </r>
  </si>
  <si>
    <t>F-HR-001 : EMPLOYEE SKILLS RECORD-COMPETENCY POINTS</t>
  </si>
  <si>
    <t>Level sebelumnya</t>
  </si>
  <si>
    <t>Level saat ini</t>
  </si>
  <si>
    <t>MATH / HITUNGAN</t>
  </si>
  <si>
    <t xml:space="preserve">LS </t>
  </si>
  <si>
    <t xml:space="preserve">CI </t>
  </si>
  <si>
    <t>ASS</t>
  </si>
  <si>
    <t xml:space="preserve">MAT </t>
  </si>
  <si>
    <t xml:space="preserve">OPR </t>
  </si>
  <si>
    <t>OPERATING &amp; SPECIFIC SKILL</t>
  </si>
  <si>
    <t>ASSESSOR / PENILAI</t>
  </si>
  <si>
    <t>Sertifikasi P3K</t>
  </si>
  <si>
    <t>Mengenali standar kualitas dan mampu menghasilkan Produk Berkualitas Tinggi</t>
  </si>
  <si>
    <t>NAME</t>
  </si>
  <si>
    <t>AREA</t>
  </si>
  <si>
    <t>POSITION</t>
  </si>
  <si>
    <t>OPR1</t>
  </si>
  <si>
    <t>OPR2</t>
  </si>
  <si>
    <t>OPR3</t>
  </si>
  <si>
    <t>OPR4</t>
  </si>
  <si>
    <t>OPR5</t>
  </si>
  <si>
    <t>OPR6</t>
  </si>
  <si>
    <t>OPR7</t>
  </si>
  <si>
    <t>OPR8</t>
  </si>
  <si>
    <t>OPR9</t>
  </si>
  <si>
    <t>OPR11</t>
  </si>
  <si>
    <t>OPR12</t>
  </si>
  <si>
    <t>OPR13</t>
  </si>
  <si>
    <t>OPR14</t>
  </si>
  <si>
    <t>OPR15</t>
  </si>
  <si>
    <t>OPR16</t>
  </si>
  <si>
    <t>OPR17</t>
  </si>
  <si>
    <t>OPR18</t>
  </si>
  <si>
    <t>OPR19</t>
  </si>
  <si>
    <t>OPR21</t>
  </si>
  <si>
    <t>OPR22</t>
  </si>
  <si>
    <t>OPR23</t>
  </si>
  <si>
    <t>OPR24</t>
  </si>
  <si>
    <t>OPR25</t>
  </si>
  <si>
    <t>OPR26</t>
  </si>
  <si>
    <t>OPR27</t>
  </si>
  <si>
    <t>OPR28</t>
  </si>
  <si>
    <t>OPR29</t>
  </si>
  <si>
    <t>OPR31</t>
  </si>
  <si>
    <t>OPR32</t>
  </si>
  <si>
    <t>OPR33</t>
  </si>
  <si>
    <t>OPR34</t>
  </si>
  <si>
    <t>OPR35</t>
  </si>
  <si>
    <t>OPR36</t>
  </si>
  <si>
    <t>OPR37</t>
  </si>
  <si>
    <t>OPR38</t>
  </si>
  <si>
    <t>OPR39</t>
  </si>
  <si>
    <t>OPR41</t>
  </si>
  <si>
    <t>OPR42</t>
  </si>
  <si>
    <t>OPR43</t>
  </si>
  <si>
    <t>OPR44</t>
  </si>
  <si>
    <t>OPR45</t>
  </si>
  <si>
    <t>OPR46</t>
  </si>
  <si>
    <t>OPR47</t>
  </si>
  <si>
    <t>OPR48</t>
  </si>
  <si>
    <t>OPR49</t>
  </si>
  <si>
    <t>OPR51</t>
  </si>
  <si>
    <t>OPR52</t>
  </si>
  <si>
    <t>OPR53</t>
  </si>
  <si>
    <t>OPR54</t>
  </si>
  <si>
    <t>OPR55</t>
  </si>
  <si>
    <t>OPR56</t>
  </si>
  <si>
    <t>OPR57</t>
  </si>
  <si>
    <t>OPR58</t>
  </si>
  <si>
    <t>OPR59</t>
  </si>
  <si>
    <t>OPR61</t>
  </si>
  <si>
    <t>OPR62</t>
  </si>
  <si>
    <t>OPR63</t>
  </si>
  <si>
    <t>OPR64</t>
  </si>
  <si>
    <t>OPR65</t>
  </si>
  <si>
    <t>OPR66</t>
  </si>
  <si>
    <t>OPR67</t>
  </si>
  <si>
    <t>OPR68</t>
  </si>
  <si>
    <t>OPR69</t>
  </si>
  <si>
    <t>OPR71</t>
  </si>
  <si>
    <t>OPR72</t>
  </si>
  <si>
    <t>OPR73</t>
  </si>
  <si>
    <t>OPR74</t>
  </si>
  <si>
    <t>OPR75</t>
  </si>
  <si>
    <t>OPR76</t>
  </si>
  <si>
    <t>OPR77</t>
  </si>
  <si>
    <t>OPR78</t>
  </si>
  <si>
    <t>OPR79</t>
  </si>
  <si>
    <t>OPR81</t>
  </si>
  <si>
    <t>OPR82</t>
  </si>
  <si>
    <t>OPR83</t>
  </si>
  <si>
    <t>OPR84</t>
  </si>
  <si>
    <t>OPR85</t>
  </si>
  <si>
    <t>HS1</t>
  </si>
  <si>
    <t>HS2</t>
  </si>
  <si>
    <t>HS3</t>
  </si>
  <si>
    <t>HS4</t>
  </si>
  <si>
    <t>HS5</t>
  </si>
  <si>
    <t>HS6</t>
  </si>
  <si>
    <t>LS 1</t>
  </si>
  <si>
    <t>LS 2</t>
  </si>
  <si>
    <t>LS 3</t>
  </si>
  <si>
    <t>LS 4</t>
  </si>
  <si>
    <t>LS 5</t>
  </si>
  <si>
    <t>LS 6</t>
  </si>
  <si>
    <t>CI 7</t>
  </si>
  <si>
    <t>QC1</t>
  </si>
  <si>
    <t>QC2</t>
  </si>
  <si>
    <t>QC3</t>
  </si>
  <si>
    <t>QC4</t>
  </si>
  <si>
    <t>MAT 1</t>
  </si>
  <si>
    <t>MAT 2</t>
  </si>
  <si>
    <t>MAT 3</t>
  </si>
  <si>
    <t>MAT 4</t>
  </si>
  <si>
    <t>MAT 5</t>
  </si>
  <si>
    <t>TRA1</t>
  </si>
  <si>
    <t>ASS1</t>
  </si>
  <si>
    <t>F-HR-002 :  Competency Skill Matrix - Sheet 2 (For Staff - Supervisors)</t>
  </si>
  <si>
    <t>PT. SCG Pipe and Precast Indonesia</t>
  </si>
  <si>
    <t>Kompetensi yang dibutuhkan oleh posisi</t>
  </si>
  <si>
    <t>DEPT.</t>
  </si>
  <si>
    <t>SECTION</t>
  </si>
  <si>
    <t>NO.</t>
  </si>
  <si>
    <t>MIN 
AGE</t>
  </si>
  <si>
    <t>JOB SPECIFICATION &amp; QUALIFICATION</t>
  </si>
  <si>
    <t>COMPETENCY</t>
  </si>
  <si>
    <t>EXTERNAL RECRUITMENT</t>
  </si>
  <si>
    <t>INTERNAL RECRUITMENT</t>
  </si>
  <si>
    <t>CORE / 
GENERAL</t>
  </si>
  <si>
    <t>ROLE / MANAGERIAL / SUPERVISORY</t>
  </si>
  <si>
    <t>FUNCTIONAL / TECHNICAL /OPERATIONAL / MASTERY</t>
  </si>
  <si>
    <t>EDUCATION</t>
  </si>
  <si>
    <t>DIRECT EXPERIENCE (YEAR)</t>
  </si>
  <si>
    <t>EXPERIENCE (YEAR)</t>
  </si>
  <si>
    <t>SCG Values</t>
  </si>
  <si>
    <t xml:space="preserve">HSE SPAP Golden Rule
</t>
  </si>
  <si>
    <t>Leadership</t>
  </si>
  <si>
    <t>Strategic Thinking</t>
  </si>
  <si>
    <t>Analytical Thinking</t>
  </si>
  <si>
    <t xml:space="preserve">Coaching </t>
  </si>
  <si>
    <t>Problem Identification</t>
  </si>
  <si>
    <t>Planning and Organising</t>
  </si>
  <si>
    <t>Decision Making</t>
  </si>
  <si>
    <t>Presentation Skill</t>
  </si>
  <si>
    <t>Communication Skill</t>
  </si>
  <si>
    <t>Interpersonal Skill</t>
  </si>
  <si>
    <t>Technical Engineering</t>
  </si>
  <si>
    <t>Computer Program</t>
  </si>
  <si>
    <t xml:space="preserve">Web Design </t>
  </si>
  <si>
    <t>General Office Skill</t>
  </si>
  <si>
    <t>Sales &amp; Marketing management</t>
  </si>
  <si>
    <t>Selling Skill</t>
  </si>
  <si>
    <t>Customer Focus</t>
  </si>
  <si>
    <t>Negotiation Skill</t>
  </si>
  <si>
    <t xml:space="preserve">Accounting system </t>
  </si>
  <si>
    <t>Verbal and Written Skill</t>
  </si>
  <si>
    <t>Able to work with deadlines</t>
  </si>
  <si>
    <t>Handle Confidential Information</t>
  </si>
  <si>
    <t>Organization skill</t>
  </si>
  <si>
    <t>Accuracy and attention to detail</t>
  </si>
  <si>
    <t xml:space="preserve"> Intermediate level Ms Excel</t>
  </si>
  <si>
    <t>Marketing Strategy &amp; Analysis</t>
  </si>
  <si>
    <t xml:space="preserve"> Accounting Software</t>
  </si>
  <si>
    <t>Finance &amp; Accounting</t>
  </si>
  <si>
    <t>Ms. Office
(Word, Excel, Ppt)</t>
  </si>
  <si>
    <t>Ms. Quarry</t>
  </si>
  <si>
    <t>Auto Cad</t>
  </si>
  <si>
    <t>Human Resources Knowledge</t>
  </si>
  <si>
    <t>Human Resources Policies</t>
  </si>
  <si>
    <t>Legal Agreement</t>
  </si>
  <si>
    <t>Industrial Relation</t>
  </si>
  <si>
    <t>Psychology</t>
  </si>
  <si>
    <t>Recruitment &amp; Selection Tools</t>
  </si>
  <si>
    <t>Companies Rules</t>
  </si>
  <si>
    <t>Training and Development</t>
  </si>
  <si>
    <t>Business Administration</t>
  </si>
  <si>
    <t>Business Analysis</t>
  </si>
  <si>
    <t>Introduction to ISO 9001 &amp; 14001</t>
  </si>
  <si>
    <t>Work Safely</t>
  </si>
  <si>
    <t>Hazard &amp; Risk Report</t>
  </si>
  <si>
    <t>First Aid Certification</t>
  </si>
  <si>
    <t>Fire Exteuingsher</t>
  </si>
  <si>
    <t>Environmental Science</t>
  </si>
  <si>
    <t>hazardous and toxic spills</t>
  </si>
  <si>
    <t>Waste Management</t>
  </si>
  <si>
    <t>Tax Art 21 (PPH 21)</t>
  </si>
  <si>
    <t>Audit</t>
  </si>
  <si>
    <t>Budgeting</t>
  </si>
  <si>
    <t>Witholding - Tax</t>
  </si>
  <si>
    <t>Handling Customer complaint</t>
  </si>
  <si>
    <t>Product Knowlegde</t>
  </si>
  <si>
    <t>Mix Composition</t>
  </si>
  <si>
    <t>Prod. Process &amp; Procedure</t>
  </si>
  <si>
    <t>Testing Product</t>
  </si>
  <si>
    <t>Making Caging</t>
  </si>
  <si>
    <t>Making Product</t>
  </si>
  <si>
    <t>Concrete Knowledge</t>
  </si>
  <si>
    <t>Monitoring &amp; Checking Prod. Result</t>
  </si>
  <si>
    <t xml:space="preserve">Product deffect Identification &amp; Repairing </t>
  </si>
  <si>
    <t>Stripping Assembling</t>
  </si>
  <si>
    <t>Stacking Product, Loading &amp; Packaging</t>
  </si>
  <si>
    <t>Curing product</t>
  </si>
  <si>
    <t>Prod. Record &amp; Movement Product</t>
  </si>
  <si>
    <t>Delivery Procedure</t>
  </si>
  <si>
    <t>Warehouse Procedure</t>
  </si>
  <si>
    <t>Electrical</t>
  </si>
  <si>
    <t>Mechanical</t>
  </si>
  <si>
    <t>Automotive</t>
  </si>
  <si>
    <t>SMU
SMK
STM</t>
  </si>
  <si>
    <t>D-3</t>
  </si>
  <si>
    <t>S1</t>
  </si>
  <si>
    <t>MANAGERIAL 
EXPERIENCE 
(PART OF TOTAL EXPERIENCE)</t>
  </si>
  <si>
    <t>SALES &amp; MARKETING</t>
  </si>
  <si>
    <t>Sales &amp; Marketing Manager</t>
  </si>
  <si>
    <t>Bachelor degree</t>
  </si>
  <si>
    <t>SALES</t>
  </si>
  <si>
    <t>Sales Section Manager</t>
  </si>
  <si>
    <t xml:space="preserve">SPV-Sales </t>
  </si>
  <si>
    <t>Senior High School</t>
  </si>
  <si>
    <t>SPV-Sales Admin</t>
  </si>
  <si>
    <t>Sales Admin</t>
  </si>
  <si>
    <t>Sales Representative</t>
  </si>
  <si>
    <t>MARKETING</t>
  </si>
  <si>
    <t>Marketing Section Manager</t>
  </si>
  <si>
    <t>Marketing Officer</t>
  </si>
  <si>
    <t>Marketing Admin</t>
  </si>
  <si>
    <t>KEY ACCOUNT</t>
  </si>
  <si>
    <t>Key Account Section Manager</t>
  </si>
  <si>
    <t>SPV-Key Account Admin</t>
  </si>
  <si>
    <t xml:space="preserve">OPERATION </t>
  </si>
  <si>
    <t>Operation Manager</t>
  </si>
  <si>
    <t>SPI-Production Planning &amp; Control</t>
  </si>
  <si>
    <t>Production Planning &amp; Control Admin</t>
  </si>
  <si>
    <t>SPV-Stockyard</t>
  </si>
  <si>
    <t>Stockyard Admin</t>
  </si>
  <si>
    <t>SPI-Technical &amp; Quality</t>
  </si>
  <si>
    <t>SPV-Technical&amp;Quality</t>
  </si>
  <si>
    <t>SPV-HSE</t>
  </si>
  <si>
    <t>HSE Admin</t>
  </si>
  <si>
    <t>SPV-Management System</t>
  </si>
  <si>
    <t>Management System Officer</t>
  </si>
  <si>
    <t>PRODUCTION</t>
  </si>
  <si>
    <t>Plant Manager</t>
  </si>
  <si>
    <t>Manager of Operation Office Division</t>
  </si>
  <si>
    <t>OEM Manager</t>
  </si>
  <si>
    <t>Production Section Manager</t>
  </si>
  <si>
    <t>SPI-Production</t>
  </si>
  <si>
    <t>SPV-Production</t>
  </si>
  <si>
    <t>Elmentary Shool</t>
  </si>
  <si>
    <t>Production Admin</t>
  </si>
  <si>
    <t>SPI-Maintenance</t>
  </si>
  <si>
    <t>SPV-Maintenance</t>
  </si>
  <si>
    <t>SPV-Electrical Maintenance</t>
  </si>
  <si>
    <t>SPV-Mechanical Maintenance</t>
  </si>
  <si>
    <t>SPV-Lifting Equipment</t>
  </si>
  <si>
    <t>SPV-Automotive Maintenance</t>
  </si>
  <si>
    <t>SPV-Workshop</t>
  </si>
  <si>
    <t>FACTORY ADMIN</t>
  </si>
  <si>
    <t>Factory Admin Section Manager</t>
  </si>
  <si>
    <t>SPI- HR &amp; GA</t>
  </si>
  <si>
    <t>SVP- HR &amp; GA</t>
  </si>
  <si>
    <t>Payroll Officer</t>
  </si>
  <si>
    <t>HR &amp; GA Admin</t>
  </si>
  <si>
    <t>SPV-Cost Control</t>
  </si>
  <si>
    <t>Cost Control Officer</t>
  </si>
  <si>
    <t>SPV-Warehouse</t>
  </si>
  <si>
    <t>Warehouse Admin</t>
  </si>
  <si>
    <t>Purchasing site Admin</t>
  </si>
  <si>
    <t>IT Officer</t>
  </si>
  <si>
    <t>Cashier</t>
  </si>
  <si>
    <t>Receptionist</t>
  </si>
  <si>
    <t>ENGINEERING</t>
  </si>
  <si>
    <t>Engineering Manager</t>
  </si>
  <si>
    <t>Maintenance Engineer</t>
  </si>
  <si>
    <t>Plant Engineer</t>
  </si>
  <si>
    <t>Technical Product Officer</t>
  </si>
  <si>
    <t>Drafter</t>
  </si>
  <si>
    <t>FINANCE &amp; ACCOUNTING</t>
  </si>
  <si>
    <t>Finance &amp; Accounting Manager</t>
  </si>
  <si>
    <t>ACCOUNTING</t>
  </si>
  <si>
    <t>Accounting Section Manager</t>
  </si>
  <si>
    <t>SPV-GL</t>
  </si>
  <si>
    <t>GL Officer / Accounting Officer</t>
  </si>
  <si>
    <t>SPV-Costing</t>
  </si>
  <si>
    <t>Costing Officer</t>
  </si>
  <si>
    <t>SPV-Tax</t>
  </si>
  <si>
    <t>Tax Admin</t>
  </si>
  <si>
    <t>SPV-FA (Mould)</t>
  </si>
  <si>
    <t>SPV-Reporting Managerial</t>
  </si>
  <si>
    <t>ACCOUNTING OPERATION</t>
  </si>
  <si>
    <t>Accounting Operations Section Manager</t>
  </si>
  <si>
    <t>SPV-AP (Purchase to Pay)</t>
  </si>
  <si>
    <t>AP Officer</t>
  </si>
  <si>
    <t>Petty cash Cashier</t>
  </si>
  <si>
    <t>Filling Admin</t>
  </si>
  <si>
    <t>SPV-AR (Order to Cash)</t>
  </si>
  <si>
    <t>AR Officer</t>
  </si>
  <si>
    <t>SPV-Billing</t>
  </si>
  <si>
    <t>Billing Admin</t>
  </si>
  <si>
    <t>Accounting Admin</t>
  </si>
  <si>
    <t>CREDIT &amp; COLLECTION</t>
  </si>
  <si>
    <t>Credit &amp; Collection Section Manager</t>
  </si>
  <si>
    <t>SPV-Credit &amp; Collection</t>
  </si>
  <si>
    <t>SPV-Credit</t>
  </si>
  <si>
    <t>Credit Officer</t>
  </si>
  <si>
    <t>SPV-Collection</t>
  </si>
  <si>
    <t>Remedial Officer</t>
  </si>
  <si>
    <t>Collector</t>
  </si>
  <si>
    <t>Credit Admin</t>
  </si>
  <si>
    <t>OPERATION SUPPORT</t>
  </si>
  <si>
    <t>CUSTOMER VALUE CREATION</t>
  </si>
  <si>
    <t>Operation Support  Manager</t>
  </si>
  <si>
    <t>Customer Value Creation Section Manager</t>
  </si>
  <si>
    <t>SPV-Customer Value Creation</t>
  </si>
  <si>
    <t>SPV-Complaint Management</t>
  </si>
  <si>
    <t>Complaint Management Admin</t>
  </si>
  <si>
    <t>PLANNING &amp; TRANSPORT</t>
  </si>
  <si>
    <t>Planning &amp; Transport Section Manager</t>
  </si>
  <si>
    <t>Delivery Coordinator</t>
  </si>
  <si>
    <t>SPV-Delivery</t>
  </si>
  <si>
    <t>Internal Transport coordinator</t>
  </si>
  <si>
    <t>Planner</t>
  </si>
  <si>
    <t>Planner Admin</t>
  </si>
  <si>
    <t>Order Entry</t>
  </si>
  <si>
    <t>Transport Admin</t>
  </si>
  <si>
    <t>BUSINESS SUPPORT</t>
  </si>
  <si>
    <t>HR &amp; GA</t>
  </si>
  <si>
    <t>Business Support Manager</t>
  </si>
  <si>
    <t>HSEA Section Manager</t>
  </si>
  <si>
    <t>HSE Officer</t>
  </si>
  <si>
    <t>HR &amp; GA Section  Manager</t>
  </si>
  <si>
    <t>HR Specialist</t>
  </si>
  <si>
    <t>HR Officer</t>
  </si>
  <si>
    <t>Compensation and Benefit Officer</t>
  </si>
  <si>
    <t>Training and Development Officer</t>
  </si>
  <si>
    <t>GA Admin</t>
  </si>
  <si>
    <t>SUSTAINABLE 
DEVELOPMENT</t>
  </si>
  <si>
    <t>Sustainable Development Section Manager</t>
  </si>
  <si>
    <t>Sustainable Development Officer</t>
  </si>
  <si>
    <t>BUSINESS DEVELOPMENT</t>
  </si>
  <si>
    <t>Business Development Section Manager</t>
  </si>
  <si>
    <t>Business Development Officer</t>
  </si>
  <si>
    <t>Acep Edy</t>
  </si>
  <si>
    <t>Driver</t>
  </si>
  <si>
    <t>Purwanto</t>
  </si>
  <si>
    <t>Civil</t>
  </si>
  <si>
    <t>TOTAL 
POINT</t>
  </si>
  <si>
    <t>JENIS KEAHLIAN</t>
  </si>
  <si>
    <t>INDUKSI</t>
  </si>
  <si>
    <t>Program Induksi</t>
  </si>
  <si>
    <t>KESEHATAN &amp; KESELAMATAN</t>
  </si>
  <si>
    <t>Bekerja Dengan Aman.</t>
  </si>
  <si>
    <t>Risk and hazard reporting</t>
  </si>
  <si>
    <t>HCP ( High Consequences protocol)</t>
  </si>
  <si>
    <t>QUALITY</t>
  </si>
  <si>
    <t>Recognize quality std or able to produce high qualtiy product/cage</t>
  </si>
  <si>
    <t>Total 1</t>
  </si>
  <si>
    <t>First aids certificate</t>
  </si>
  <si>
    <t>Safety conversation</t>
  </si>
  <si>
    <t>Teknologi Beton Level 1.</t>
  </si>
  <si>
    <t>Teknologi Beton Level 2.</t>
  </si>
  <si>
    <t>Teknologi Beton Level 3.</t>
  </si>
  <si>
    <t>HITUNGAN</t>
  </si>
  <si>
    <t>Matematika Dasar*.</t>
  </si>
  <si>
    <t>Grafik Rutin*.</t>
  </si>
  <si>
    <t>Process Recording</t>
  </si>
  <si>
    <t>Results Analysis</t>
  </si>
  <si>
    <t>PELATIHAN</t>
  </si>
  <si>
    <t>Instruktur Dalam Keahlian Kerja*.</t>
  </si>
  <si>
    <t>Asisten Penilai*.</t>
  </si>
  <si>
    <t>LEAN SYSTEM</t>
  </si>
  <si>
    <t>Memahami OEE dan ikut serta dalam implementasi</t>
  </si>
  <si>
    <t>PERBAIKAN BERKELANJUTAN (CI)</t>
  </si>
  <si>
    <t>Ikut Proses Perbaikan Berkelanjutan Di Tempat Kerja*.</t>
  </si>
  <si>
    <t>Berpartisipasi Dgn Teman Dlm Perbaikan Berkelanjutan*.</t>
  </si>
  <si>
    <t>3C concept and understanding</t>
  </si>
  <si>
    <t>read and understand team scoreboards</t>
  </si>
  <si>
    <t>Memahami 5S dan berpartisipasi dalam penerapannya</t>
  </si>
  <si>
    <t>Identifikasi waste</t>
  </si>
  <si>
    <t>PPA concept and  Understanding</t>
  </si>
  <si>
    <t>Running Tool box meeting</t>
  </si>
  <si>
    <t>Total 2</t>
  </si>
  <si>
    <t>Operator Mesin Campuran Beton.</t>
  </si>
  <si>
    <t>Servis Mesin.</t>
  </si>
  <si>
    <t>Filler Bands*.</t>
  </si>
  <si>
    <t>Penggantian Roller Mesin Pipa.</t>
  </si>
  <si>
    <t>Operator Crane Monorail.</t>
  </si>
  <si>
    <t>Operator Crane Overhead.</t>
  </si>
  <si>
    <t>Operator Genset.</t>
  </si>
  <si>
    <t xml:space="preserve">Penggantian Ban </t>
  </si>
  <si>
    <t xml:space="preserve">Pengikatan Produk </t>
  </si>
  <si>
    <t>Check list harian kendaraan</t>
  </si>
  <si>
    <t xml:space="preserve">Penggantian dan penambahan air radiator </t>
  </si>
  <si>
    <t>Pembersihan filter udara</t>
  </si>
  <si>
    <t>Pencucian kendaraan/Mesin/Alat Kerja</t>
  </si>
  <si>
    <t>Perbaikan Produk - Besar.</t>
  </si>
  <si>
    <t>Penguapan*.</t>
  </si>
  <si>
    <t>Pengelasan Dasar.</t>
  </si>
  <si>
    <t>Konstruksi Sipil.</t>
  </si>
  <si>
    <t>Perbaikan/Modifikasi Mesin*.</t>
  </si>
  <si>
    <t xml:space="preserve">Operator Mesin Bubut </t>
  </si>
  <si>
    <t>Operator Mesin Scrafer</t>
  </si>
  <si>
    <t>Operator roll</t>
  </si>
  <si>
    <t xml:space="preserve">Pemeliharaan Mekanik </t>
  </si>
  <si>
    <t>Pemeliharaan elektrik</t>
  </si>
  <si>
    <t>Perbaikan mekanik</t>
  </si>
  <si>
    <t>Perbaikan elektrik</t>
  </si>
  <si>
    <t>Modifikasi cetakan</t>
  </si>
  <si>
    <t>Total 3</t>
  </si>
  <si>
    <t>Asembli Cetakan-Rutin.</t>
  </si>
  <si>
    <t>Pembuatan Mesh Tulangan*.</t>
  </si>
  <si>
    <t>Tekuk Mesh Tulangan*.</t>
  </si>
  <si>
    <t>Asembli Tulangan - Rutin.</t>
  </si>
  <si>
    <t>Asembli Tulangan - Kompleks.</t>
  </si>
  <si>
    <t>Pelurusan Kawat/Besi Beton.</t>
  </si>
  <si>
    <t>Spaser Tulangan - Rutin.</t>
  </si>
  <si>
    <t>Spaser Tulangan - Kompleks.</t>
  </si>
  <si>
    <t>Operator Beton Pracetak.</t>
  </si>
  <si>
    <t>Operator Mesin Betodan.</t>
  </si>
  <si>
    <t>Operator Mesin Tulangan-Kompleks.</t>
  </si>
  <si>
    <t>Change Over</t>
  </si>
  <si>
    <t>Operator Pipa-Manual.</t>
  </si>
  <si>
    <t>Operator Pipa-Vihy</t>
  </si>
  <si>
    <t>Adjusment Vibrator Vihy</t>
  </si>
  <si>
    <t>Ganti ukuran mold Vihy</t>
  </si>
  <si>
    <t>Pembuatan &amp; Modifikasi Product Khusus</t>
  </si>
  <si>
    <t>Check Dimensi - Rutin.</t>
  </si>
  <si>
    <t>Check Dimensi - Kompleks.</t>
  </si>
  <si>
    <t>Test Tekanan Air &amp; Record.</t>
  </si>
  <si>
    <t>Test Beban &amp; Record.</t>
  </si>
  <si>
    <t>Test Contoh Beton &amp; Record.</t>
  </si>
  <si>
    <t>Test kadar air material</t>
  </si>
  <si>
    <t>Pengendalian Stok Gudang.</t>
  </si>
  <si>
    <t>Identifikasi Produk &amp; Merk.</t>
  </si>
  <si>
    <t>Pengendalian Stok (Termasuk Cacat).</t>
  </si>
  <si>
    <t>Penghitungan Stok - Rutin.</t>
  </si>
  <si>
    <t>Penghitungan Stok - Kompleks.</t>
  </si>
  <si>
    <t>Pekerjaan Kebersihan Kantor &amp; Pabrik - Rutin.</t>
  </si>
  <si>
    <t>Pengecekan keluar masuk barang &amp; Marking</t>
  </si>
  <si>
    <t>Wrapping produk</t>
  </si>
  <si>
    <t>Team leader skill and training</t>
  </si>
  <si>
    <t>No</t>
  </si>
  <si>
    <t>JABATAN</t>
  </si>
  <si>
    <t xml:space="preserve">Helper </t>
  </si>
  <si>
    <t>Assembly  - CgPip</t>
  </si>
  <si>
    <t xml:space="preserve">Civil </t>
  </si>
  <si>
    <t>Truck Crane Driver</t>
  </si>
  <si>
    <t>truck driver</t>
  </si>
  <si>
    <t>Elektrik</t>
  </si>
  <si>
    <t>Finishing - U</t>
  </si>
  <si>
    <t>Store man</t>
  </si>
  <si>
    <t>Leader - U</t>
  </si>
  <si>
    <t>Leader - BD</t>
  </si>
  <si>
    <t>Leader - Stock Yard</t>
  </si>
  <si>
    <t>Leader - cgbc</t>
  </si>
  <si>
    <t>Leader - CV</t>
  </si>
  <si>
    <t>Leader - CgPip</t>
  </si>
  <si>
    <t>Leader - Maintenance</t>
  </si>
  <si>
    <t>Leader - Pip</t>
  </si>
  <si>
    <t>Leader - Workshop</t>
  </si>
  <si>
    <t>Finishing - BD</t>
  </si>
  <si>
    <t>Finishing - Pip</t>
  </si>
  <si>
    <t>Mekanik</t>
  </si>
  <si>
    <t xml:space="preserve">Opr Forklift </t>
  </si>
  <si>
    <t>Opr Precast - U</t>
  </si>
  <si>
    <t>Opr Btd - BD</t>
  </si>
  <si>
    <t>Pipe Opr - Pip</t>
  </si>
  <si>
    <t>Opr EB - CgPip</t>
  </si>
  <si>
    <t>Cutter - cgbc</t>
  </si>
  <si>
    <t xml:space="preserve">Mixer Opr - Mix  </t>
  </si>
  <si>
    <t>Strip/Ass - Pip</t>
  </si>
  <si>
    <t>Opr cast - CV</t>
  </si>
  <si>
    <t>Opr Mesin Bubut</t>
  </si>
  <si>
    <t>QC Inspector &amp; Test - QC</t>
  </si>
  <si>
    <t>Security</t>
  </si>
  <si>
    <t>Strip/Ass - U</t>
  </si>
  <si>
    <t>Tekuk mesh - cgU</t>
  </si>
  <si>
    <t>Trowel - Pip</t>
  </si>
  <si>
    <t>Mesh welder - cgU</t>
  </si>
  <si>
    <t xml:space="preserve">Welder </t>
  </si>
  <si>
    <t>Adi Supardi</t>
  </si>
  <si>
    <t>Edih</t>
  </si>
  <si>
    <t>H Acep</t>
  </si>
  <si>
    <t>Iwan Amri</t>
  </si>
  <si>
    <t>Iyan Sofyan</t>
  </si>
  <si>
    <t>Nawawi</t>
  </si>
  <si>
    <t>Sukarjat</t>
  </si>
  <si>
    <t>Suryanto</t>
  </si>
  <si>
    <t>Transport</t>
  </si>
  <si>
    <t>Acep Siswanto</t>
  </si>
  <si>
    <t>Ahmad</t>
  </si>
  <si>
    <t>Arifin</t>
  </si>
  <si>
    <t>Arismanto</t>
  </si>
  <si>
    <t>Cece Mulyadi Bin Kornadi</t>
  </si>
  <si>
    <t>Didi Setiadi</t>
  </si>
  <si>
    <t>Diyoko</t>
  </si>
  <si>
    <t>Eska Fajar O</t>
  </si>
  <si>
    <t>Iyustian</t>
  </si>
  <si>
    <t>Jumadi</t>
  </si>
  <si>
    <t>Maryono A</t>
  </si>
  <si>
    <t>Nendi Supandi</t>
  </si>
  <si>
    <t>Putut Aribowo</t>
  </si>
  <si>
    <t>Romli</t>
  </si>
  <si>
    <t>Saman</t>
  </si>
  <si>
    <t>Sanim</t>
  </si>
  <si>
    <t>Subandi Bin Ardung</t>
  </si>
  <si>
    <t>Suhada</t>
  </si>
  <si>
    <t>Sukarno</t>
  </si>
  <si>
    <t>Sulasno</t>
  </si>
  <si>
    <t>Suleman Kurdi</t>
  </si>
  <si>
    <t>Suparno</t>
  </si>
  <si>
    <t>Sutris</t>
  </si>
  <si>
    <t>Yadi</t>
  </si>
  <si>
    <t>Yakobus Sunardi</t>
  </si>
  <si>
    <t>Opr. Precise</t>
  </si>
  <si>
    <t>Leader</t>
  </si>
  <si>
    <t>Operator  Leader</t>
  </si>
  <si>
    <t>Striping</t>
  </si>
  <si>
    <t xml:space="preserve">Operator </t>
  </si>
  <si>
    <t>Stp</t>
  </si>
  <si>
    <t>Ass Supervisor</t>
  </si>
  <si>
    <t>F-HR-002 :  Competency Skill Matrix - Sheet 1  
(For Workers)</t>
  </si>
  <si>
    <t>Ingge Anwar Malvitra</t>
  </si>
  <si>
    <t>Purwanto b</t>
  </si>
  <si>
    <t>Eko Wahyudi</t>
  </si>
  <si>
    <t>Saepullah</t>
  </si>
  <si>
    <t>Suprapto</t>
  </si>
  <si>
    <t>Plant 1 - Pipa</t>
  </si>
  <si>
    <t>Plant 1 - Mixer</t>
  </si>
  <si>
    <t>Operator Mixer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</si>
</sst>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[$-409]d\-mmm;@"/>
    <numFmt numFmtId="165" formatCode="_-* #,##0.00_-;\-* #,##0.00_-;_-* &quot;-&quot;??_-;_-@_-"/>
    <numFmt numFmtId="166" formatCode="_(* #,##0_);_(* \(#,##0\);_(* &quot;-&quot;??_);_(@_)"/>
  </numFmts>
  <fonts count="4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70C0"/>
      <name val="Calibri"/>
      <family val="2"/>
      <scheme val="minor"/>
    </font>
    <font>
      <sz val="20"/>
      <name val="Arial"/>
      <family val="2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u/>
      <sz val="12"/>
      <name val="Calibri"/>
      <family val="2"/>
      <scheme val="minor"/>
    </font>
    <font>
      <b/>
      <i/>
      <sz val="12"/>
      <name val="Calibri"/>
      <family val="2"/>
    </font>
    <font>
      <b/>
      <i/>
      <sz val="14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</font>
    <font>
      <b/>
      <sz val="20"/>
      <name val="Calibri"/>
      <family val="2"/>
      <scheme val="minor"/>
    </font>
    <font>
      <b/>
      <u/>
      <sz val="20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color theme="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0"/>
      <name val="Calibri"/>
      <family val="2"/>
      <scheme val="minor"/>
    </font>
    <font>
      <sz val="8"/>
      <color indexed="12"/>
      <name val="Calibri"/>
      <family val="2"/>
      <scheme val="minor"/>
    </font>
    <font>
      <i/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4">
    <xf numFmtId="0" fontId="0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9" fontId="22" fillId="0" borderId="0" applyFont="0" applyFill="0" applyBorder="0" applyAlignment="0" applyProtection="0"/>
    <xf numFmtId="0" fontId="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" fillId="0" borderId="0"/>
    <xf numFmtId="0" fontId="26" fillId="0" borderId="0"/>
    <xf numFmtId="0" fontId="29" fillId="0" borderId="0"/>
    <xf numFmtId="43" fontId="29" fillId="0" borderId="0" applyFont="0" applyFill="0" applyBorder="0" applyAlignment="0" applyProtection="0"/>
    <xf numFmtId="0" fontId="5" fillId="0" borderId="0"/>
    <xf numFmtId="0" fontId="35" fillId="9" borderId="0" applyNumberFormat="0" applyBorder="0" applyAlignment="0" applyProtection="0"/>
  </cellStyleXfs>
  <cellXfs count="437">
    <xf numFmtId="0" fontId="0" fillId="0" borderId="0" xfId="0"/>
    <xf numFmtId="0" fontId="10" fillId="0" borderId="0" xfId="4" applyFont="1"/>
    <xf numFmtId="0" fontId="11" fillId="3" borderId="0" xfId="4" applyFont="1" applyFill="1"/>
    <xf numFmtId="0" fontId="12" fillId="0" borderId="0" xfId="4" applyFont="1"/>
    <xf numFmtId="0" fontId="13" fillId="0" borderId="0" xfId="4" applyFont="1"/>
    <xf numFmtId="0" fontId="10" fillId="4" borderId="0" xfId="4" applyFont="1" applyFill="1"/>
    <xf numFmtId="0" fontId="8" fillId="0" borderId="0" xfId="4" applyFont="1"/>
    <xf numFmtId="0" fontId="11" fillId="0" borderId="0" xfId="4" applyFont="1"/>
    <xf numFmtId="0" fontId="10" fillId="5" borderId="0" xfId="4" applyFont="1" applyFill="1"/>
    <xf numFmtId="0" fontId="9" fillId="0" borderId="10" xfId="4" applyFont="1" applyBorder="1" applyAlignment="1">
      <alignment horizontal="center"/>
    </xf>
    <xf numFmtId="0" fontId="9" fillId="8" borderId="10" xfId="4" applyFont="1" applyFill="1" applyBorder="1" applyAlignment="1">
      <alignment horizontal="center"/>
    </xf>
    <xf numFmtId="0" fontId="9" fillId="0" borderId="10" xfId="4" applyFont="1" applyFill="1" applyBorder="1" applyAlignment="1">
      <alignment horizontal="center"/>
    </xf>
    <xf numFmtId="0" fontId="9" fillId="2" borderId="10" xfId="4" applyFont="1" applyFill="1" applyBorder="1" applyAlignment="1">
      <alignment horizontal="center"/>
    </xf>
    <xf numFmtId="0" fontId="9" fillId="0" borderId="10" xfId="4" applyFont="1" applyFill="1" applyBorder="1" applyAlignment="1">
      <alignment horizontal="center" vertical="center"/>
    </xf>
    <xf numFmtId="9" fontId="9" fillId="0" borderId="10" xfId="3" applyFont="1" applyFill="1" applyBorder="1" applyAlignment="1">
      <alignment horizontal="left" vertical="center"/>
    </xf>
    <xf numFmtId="0" fontId="15" fillId="0" borderId="10" xfId="4" applyFont="1" applyBorder="1"/>
    <xf numFmtId="10" fontId="9" fillId="0" borderId="10" xfId="3" applyNumberFormat="1" applyFont="1" applyFill="1" applyBorder="1" applyAlignment="1">
      <alignment horizontal="center" vertical="center"/>
    </xf>
    <xf numFmtId="0" fontId="9" fillId="0" borderId="17" xfId="4" applyFont="1" applyBorder="1" applyAlignment="1">
      <alignment horizontal="center"/>
    </xf>
    <xf numFmtId="0" fontId="9" fillId="0" borderId="18" xfId="4" applyFont="1" applyBorder="1" applyAlignment="1">
      <alignment horizontal="center"/>
    </xf>
    <xf numFmtId="0" fontId="9" fillId="8" borderId="18" xfId="4" applyFont="1" applyFill="1" applyBorder="1" applyAlignment="1">
      <alignment horizontal="center"/>
    </xf>
    <xf numFmtId="0" fontId="9" fillId="0" borderId="18" xfId="4" applyFont="1" applyFill="1" applyBorder="1" applyAlignment="1">
      <alignment horizontal="center"/>
    </xf>
    <xf numFmtId="0" fontId="10" fillId="0" borderId="0" xfId="4" applyFont="1" applyBorder="1"/>
    <xf numFmtId="0" fontId="9" fillId="0" borderId="20" xfId="4" applyFont="1" applyBorder="1" applyAlignment="1">
      <alignment horizontal="center"/>
    </xf>
    <xf numFmtId="0" fontId="9" fillId="0" borderId="19" xfId="4" applyFont="1" applyBorder="1" applyAlignment="1">
      <alignment horizontal="center"/>
    </xf>
    <xf numFmtId="0" fontId="9" fillId="8" borderId="19" xfId="4" applyFont="1" applyFill="1" applyBorder="1" applyAlignment="1">
      <alignment horizontal="center"/>
    </xf>
    <xf numFmtId="0" fontId="9" fillId="0" borderId="19" xfId="4" applyFont="1" applyFill="1" applyBorder="1" applyAlignment="1">
      <alignment horizontal="center"/>
    </xf>
    <xf numFmtId="0" fontId="9" fillId="4" borderId="19" xfId="4" applyFont="1" applyFill="1" applyBorder="1" applyAlignment="1">
      <alignment horizontal="center"/>
    </xf>
    <xf numFmtId="0" fontId="7" fillId="8" borderId="5" xfId="4" applyFont="1" applyFill="1" applyBorder="1" applyAlignment="1">
      <alignment vertical="top" wrapText="1"/>
    </xf>
    <xf numFmtId="0" fontId="7" fillId="8" borderId="0" xfId="4" applyFont="1" applyFill="1" applyBorder="1" applyAlignment="1">
      <alignment vertical="top" wrapText="1"/>
    </xf>
    <xf numFmtId="0" fontId="7" fillId="8" borderId="6" xfId="4" applyFont="1" applyFill="1" applyBorder="1" applyAlignment="1">
      <alignment vertical="top" wrapText="1"/>
    </xf>
    <xf numFmtId="1" fontId="10" fillId="0" borderId="15" xfId="3" applyNumberFormat="1" applyFont="1" applyFill="1" applyBorder="1" applyAlignment="1">
      <alignment horizontal="left" vertical="center"/>
    </xf>
    <xf numFmtId="10" fontId="12" fillId="0" borderId="15" xfId="4" applyNumberFormat="1" applyFont="1" applyFill="1" applyBorder="1" applyAlignment="1">
      <alignment horizontal="center" vertical="center"/>
    </xf>
    <xf numFmtId="1" fontId="10" fillId="0" borderId="15" xfId="3" applyNumberFormat="1" applyFont="1" applyFill="1" applyBorder="1" applyAlignment="1">
      <alignment horizontal="left" vertical="center" indent="1"/>
    </xf>
    <xf numFmtId="1" fontId="10" fillId="0" borderId="15" xfId="3" applyNumberFormat="1" applyFont="1" applyFill="1" applyBorder="1" applyAlignment="1">
      <alignment horizontal="center"/>
    </xf>
    <xf numFmtId="0" fontId="15" fillId="0" borderId="15" xfId="4" applyNumberFormat="1" applyFont="1" applyBorder="1" applyAlignment="1">
      <alignment horizontal="center"/>
    </xf>
    <xf numFmtId="10" fontId="9" fillId="0" borderId="5" xfId="3" applyNumberFormat="1" applyFont="1" applyFill="1" applyBorder="1" applyAlignment="1">
      <alignment horizontal="center" vertical="center"/>
    </xf>
    <xf numFmtId="1" fontId="10" fillId="0" borderId="15" xfId="3" applyNumberFormat="1" applyFont="1" applyFill="1" applyBorder="1" applyAlignment="1">
      <alignment horizontal="left" vertical="center" indent="2"/>
    </xf>
    <xf numFmtId="0" fontId="9" fillId="5" borderId="19" xfId="4" applyFont="1" applyFill="1" applyBorder="1" applyAlignment="1">
      <alignment horizontal="center"/>
    </xf>
    <xf numFmtId="10" fontId="12" fillId="0" borderId="11" xfId="4" applyNumberFormat="1" applyFont="1" applyFill="1" applyBorder="1" applyAlignment="1">
      <alignment horizontal="center" vertical="center"/>
    </xf>
    <xf numFmtId="1" fontId="10" fillId="0" borderId="11" xfId="3" applyNumberFormat="1" applyFont="1" applyFill="1" applyBorder="1" applyAlignment="1">
      <alignment horizontal="left" vertical="center"/>
    </xf>
    <xf numFmtId="1" fontId="10" fillId="0" borderId="11" xfId="3" applyNumberFormat="1" applyFont="1" applyFill="1" applyBorder="1" applyAlignment="1">
      <alignment horizontal="center"/>
    </xf>
    <xf numFmtId="0" fontId="15" fillId="0" borderId="11" xfId="4" applyNumberFormat="1" applyFont="1" applyBorder="1" applyAlignment="1">
      <alignment horizontal="center"/>
    </xf>
    <xf numFmtId="10" fontId="9" fillId="0" borderId="7" xfId="3" applyNumberFormat="1" applyFont="1" applyFill="1" applyBorder="1" applyAlignment="1">
      <alignment horizontal="center" vertical="center"/>
    </xf>
    <xf numFmtId="0" fontId="9" fillId="0" borderId="22" xfId="4" applyFont="1" applyBorder="1" applyAlignment="1">
      <alignment horizontal="center"/>
    </xf>
    <xf numFmtId="0" fontId="9" fillId="0" borderId="21" xfId="4" applyFont="1" applyBorder="1" applyAlignment="1">
      <alignment horizontal="center"/>
    </xf>
    <xf numFmtId="0" fontId="9" fillId="8" borderId="21" xfId="4" applyFont="1" applyFill="1" applyBorder="1" applyAlignment="1">
      <alignment horizontal="center"/>
    </xf>
    <xf numFmtId="0" fontId="9" fillId="0" borderId="21" xfId="4" applyFont="1" applyFill="1" applyBorder="1" applyAlignment="1">
      <alignment horizontal="center"/>
    </xf>
    <xf numFmtId="0" fontId="7" fillId="8" borderId="7" xfId="4" applyFont="1" applyFill="1" applyBorder="1" applyAlignment="1">
      <alignment vertical="top" wrapText="1"/>
    </xf>
    <xf numFmtId="0" fontId="7" fillId="8" borderId="8" xfId="4" applyFont="1" applyFill="1" applyBorder="1" applyAlignment="1">
      <alignment vertical="top" wrapText="1"/>
    </xf>
    <xf numFmtId="0" fontId="7" fillId="8" borderId="9" xfId="4" applyFont="1" applyFill="1" applyBorder="1" applyAlignment="1">
      <alignment vertical="top" wrapText="1"/>
    </xf>
    <xf numFmtId="0" fontId="9" fillId="0" borderId="15" xfId="4" applyFont="1" applyBorder="1" applyAlignment="1">
      <alignment horizontal="center"/>
    </xf>
    <xf numFmtId="1" fontId="9" fillId="0" borderId="15" xfId="3" applyNumberFormat="1" applyFont="1" applyFill="1" applyBorder="1" applyAlignment="1">
      <alignment horizontal="left" vertical="center"/>
    </xf>
    <xf numFmtId="0" fontId="15" fillId="0" borderId="0" xfId="4" applyFont="1"/>
    <xf numFmtId="0" fontId="10" fillId="0" borderId="24" xfId="4" applyFont="1" applyBorder="1"/>
    <xf numFmtId="0" fontId="10" fillId="0" borderId="23" xfId="4" applyFont="1" applyBorder="1"/>
    <xf numFmtId="0" fontId="10" fillId="8" borderId="23" xfId="4" applyFont="1" applyFill="1" applyBorder="1"/>
    <xf numFmtId="1" fontId="10" fillId="0" borderId="15" xfId="3" applyNumberFormat="1" applyFont="1" applyFill="1" applyBorder="1" applyAlignment="1">
      <alignment horizontal="center" vertical="center"/>
    </xf>
    <xf numFmtId="0" fontId="10" fillId="0" borderId="20" xfId="4" applyFont="1" applyBorder="1"/>
    <xf numFmtId="0" fontId="10" fillId="0" borderId="19" xfId="4" applyFont="1" applyBorder="1"/>
    <xf numFmtId="0" fontId="10" fillId="8" borderId="19" xfId="4" applyFont="1" applyFill="1" applyBorder="1"/>
    <xf numFmtId="0" fontId="10" fillId="4" borderId="19" xfId="4" applyFont="1" applyFill="1" applyBorder="1"/>
    <xf numFmtId="0" fontId="12" fillId="0" borderId="15" xfId="4" applyFont="1" applyBorder="1" applyAlignment="1">
      <alignment horizontal="center"/>
    </xf>
    <xf numFmtId="10" fontId="9" fillId="0" borderId="21" xfId="3" applyNumberFormat="1" applyFont="1" applyFill="1" applyBorder="1" applyAlignment="1">
      <alignment horizontal="center" vertical="center"/>
    </xf>
    <xf numFmtId="10" fontId="9" fillId="0" borderId="22" xfId="3" applyNumberFormat="1" applyFont="1" applyFill="1" applyBorder="1" applyAlignment="1">
      <alignment horizontal="center" vertical="center"/>
    </xf>
    <xf numFmtId="0" fontId="10" fillId="0" borderId="25" xfId="4" applyFont="1" applyBorder="1"/>
    <xf numFmtId="0" fontId="10" fillId="0" borderId="26" xfId="4" applyFont="1" applyBorder="1"/>
    <xf numFmtId="0" fontId="10" fillId="8" borderId="26" xfId="4" applyFont="1" applyFill="1" applyBorder="1"/>
    <xf numFmtId="0" fontId="10" fillId="0" borderId="10" xfId="4" applyFont="1" applyBorder="1"/>
    <xf numFmtId="0" fontId="10" fillId="8" borderId="10" xfId="4" applyFont="1" applyFill="1" applyBorder="1"/>
    <xf numFmtId="1" fontId="9" fillId="0" borderId="10" xfId="3" applyNumberFormat="1" applyFont="1" applyFill="1" applyBorder="1" applyAlignment="1">
      <alignment horizontal="left" vertical="center"/>
    </xf>
    <xf numFmtId="1" fontId="10" fillId="0" borderId="10" xfId="3" applyNumberFormat="1" applyFont="1" applyFill="1" applyBorder="1" applyAlignment="1">
      <alignment horizontal="left" vertical="center"/>
    </xf>
    <xf numFmtId="10" fontId="9" fillId="0" borderId="15" xfId="3" applyNumberFormat="1" applyFont="1" applyFill="1" applyBorder="1" applyAlignment="1">
      <alignment horizontal="center" vertical="center"/>
    </xf>
    <xf numFmtId="0" fontId="10" fillId="4" borderId="26" xfId="4" applyFont="1" applyFill="1" applyBorder="1"/>
    <xf numFmtId="0" fontId="14" fillId="0" borderId="11" xfId="4" applyFont="1" applyBorder="1" applyAlignment="1">
      <alignment horizontal="center"/>
    </xf>
    <xf numFmtId="0" fontId="15" fillId="0" borderId="11" xfId="4" applyFont="1" applyBorder="1"/>
    <xf numFmtId="10" fontId="9" fillId="0" borderId="11" xfId="3" applyNumberFormat="1" applyFont="1" applyFill="1" applyBorder="1" applyAlignment="1">
      <alignment horizontal="center" vertical="center"/>
    </xf>
    <xf numFmtId="0" fontId="10" fillId="0" borderId="21" xfId="4" applyFont="1" applyBorder="1"/>
    <xf numFmtId="0" fontId="10" fillId="8" borderId="21" xfId="4" applyFont="1" applyFill="1" applyBorder="1"/>
    <xf numFmtId="0" fontId="10" fillId="0" borderId="21" xfId="4" applyFont="1" applyFill="1" applyBorder="1"/>
    <xf numFmtId="0" fontId="9" fillId="0" borderId="0" xfId="4" applyFont="1" applyBorder="1" applyAlignment="1">
      <alignment horizontal="center"/>
    </xf>
    <xf numFmtId="1" fontId="10" fillId="0" borderId="0" xfId="3" applyNumberFormat="1" applyFont="1" applyFill="1" applyBorder="1" applyAlignment="1">
      <alignment horizontal="left" vertical="center"/>
    </xf>
    <xf numFmtId="1" fontId="12" fillId="0" borderId="0" xfId="3" applyNumberFormat="1" applyFont="1" applyFill="1" applyBorder="1" applyAlignment="1">
      <alignment horizontal="left" vertical="center"/>
    </xf>
    <xf numFmtId="0" fontId="10" fillId="0" borderId="0" xfId="4" applyFont="1" applyFill="1" applyBorder="1"/>
    <xf numFmtId="0" fontId="7" fillId="0" borderId="0" xfId="4" applyFont="1" applyFill="1" applyBorder="1" applyAlignment="1">
      <alignment horizontal="center" vertical="top"/>
    </xf>
    <xf numFmtId="1" fontId="11" fillId="0" borderId="0" xfId="3" applyNumberFormat="1" applyFont="1" applyFill="1" applyBorder="1" applyAlignment="1">
      <alignment horizontal="right" vertical="center"/>
    </xf>
    <xf numFmtId="9" fontId="7" fillId="0" borderId="16" xfId="3" applyNumberFormat="1" applyFont="1" applyFill="1" applyBorder="1" applyAlignment="1">
      <alignment horizontal="center" vertical="center"/>
    </xf>
    <xf numFmtId="9" fontId="7" fillId="0" borderId="0" xfId="3" applyNumberFormat="1" applyFont="1" applyFill="1" applyBorder="1" applyAlignment="1">
      <alignment horizontal="center" vertical="center"/>
    </xf>
    <xf numFmtId="1" fontId="9" fillId="0" borderId="0" xfId="3" applyNumberFormat="1" applyFont="1" applyFill="1" applyBorder="1" applyAlignment="1">
      <alignment horizontal="right" vertical="center"/>
    </xf>
    <xf numFmtId="1" fontId="14" fillId="0" borderId="0" xfId="3" applyNumberFormat="1" applyFont="1" applyFill="1" applyBorder="1" applyAlignment="1">
      <alignment horizontal="right" vertical="center"/>
    </xf>
    <xf numFmtId="10" fontId="10" fillId="0" borderId="0" xfId="3" applyNumberFormat="1" applyFont="1" applyFill="1" applyBorder="1" applyAlignment="1">
      <alignment horizontal="center" vertical="center"/>
    </xf>
    <xf numFmtId="1" fontId="16" fillId="0" borderId="0" xfId="3" applyNumberFormat="1" applyFont="1" applyFill="1" applyBorder="1" applyAlignment="1">
      <alignment horizontal="right" vertical="center"/>
    </xf>
    <xf numFmtId="1" fontId="17" fillId="0" borderId="0" xfId="4" applyNumberFormat="1" applyFont="1" applyAlignment="1">
      <alignment horizontal="center"/>
    </xf>
    <xf numFmtId="1" fontId="18" fillId="0" borderId="0" xfId="3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1" fontId="19" fillId="0" borderId="0" xfId="3" applyNumberFormat="1" applyFont="1" applyFill="1" applyBorder="1" applyAlignment="1">
      <alignment horizontal="right" vertical="center"/>
    </xf>
    <xf numFmtId="1" fontId="12" fillId="0" borderId="0" xfId="4" applyNumberFormat="1" applyFont="1"/>
    <xf numFmtId="0" fontId="11" fillId="6" borderId="10" xfId="4" applyFont="1" applyFill="1" applyBorder="1"/>
    <xf numFmtId="0" fontId="9" fillId="0" borderId="7" xfId="4" applyFont="1" applyFill="1" applyBorder="1"/>
    <xf numFmtId="0" fontId="14" fillId="0" borderId="0" xfId="4" applyFont="1" applyFill="1" applyBorder="1"/>
    <xf numFmtId="0" fontId="9" fillId="0" borderId="5" xfId="4" applyFont="1" applyBorder="1"/>
    <xf numFmtId="0" fontId="9" fillId="0" borderId="4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0" fillId="0" borderId="5" xfId="4" applyFont="1" applyBorder="1"/>
    <xf numFmtId="0" fontId="10" fillId="0" borderId="6" xfId="4" applyFont="1" applyBorder="1"/>
    <xf numFmtId="0" fontId="12" fillId="0" borderId="0" xfId="4" applyFont="1" applyBorder="1"/>
    <xf numFmtId="0" fontId="10" fillId="0" borderId="7" xfId="4" applyFont="1" applyBorder="1"/>
    <xf numFmtId="0" fontId="10" fillId="0" borderId="9" xfId="4" applyFont="1" applyBorder="1"/>
    <xf numFmtId="0" fontId="10" fillId="0" borderId="0" xfId="4" applyFont="1" applyFill="1"/>
    <xf numFmtId="0" fontId="11" fillId="0" borderId="0" xfId="4" applyFont="1" applyFill="1" applyBorder="1" applyAlignment="1">
      <alignment horizontal="center"/>
    </xf>
    <xf numFmtId="0" fontId="12" fillId="0" borderId="0" xfId="4" applyFont="1" applyFill="1" applyBorder="1"/>
    <xf numFmtId="0" fontId="10" fillId="0" borderId="1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vertical="center"/>
    </xf>
    <xf numFmtId="0" fontId="10" fillId="0" borderId="0" xfId="15" applyFont="1" applyFill="1" applyBorder="1" applyAlignment="1">
      <alignment horizontal="left" vertical="center" wrapText="1"/>
    </xf>
    <xf numFmtId="0" fontId="10" fillId="0" borderId="10" xfId="15" applyFont="1" applyFill="1" applyBorder="1" applyAlignment="1">
      <alignment horizontal="center" vertical="center"/>
    </xf>
    <xf numFmtId="0" fontId="10" fillId="0" borderId="11" xfId="15" applyFont="1" applyFill="1" applyBorder="1" applyAlignment="1">
      <alignment horizontal="center" vertical="center"/>
    </xf>
    <xf numFmtId="0" fontId="10" fillId="0" borderId="12" xfId="15" applyFont="1" applyFill="1" applyBorder="1" applyAlignment="1">
      <alignment horizontal="center" vertical="center"/>
    </xf>
    <xf numFmtId="0" fontId="10" fillId="0" borderId="3" xfId="15" applyFont="1" applyFill="1" applyBorder="1" applyAlignment="1">
      <alignment horizontal="left" vertical="center" wrapText="1"/>
    </xf>
    <xf numFmtId="0" fontId="10" fillId="0" borderId="0" xfId="15" applyFont="1" applyFill="1" applyBorder="1" applyAlignment="1">
      <alignment horizontal="center" vertical="center" wrapText="1"/>
    </xf>
    <xf numFmtId="0" fontId="10" fillId="0" borderId="0" xfId="15" applyFont="1" applyFill="1" applyBorder="1" applyAlignment="1">
      <alignment vertical="center" wrapText="1"/>
    </xf>
    <xf numFmtId="0" fontId="9" fillId="0" borderId="1" xfId="15" applyFont="1" applyFill="1" applyBorder="1" applyAlignment="1">
      <alignment horizontal="center" wrapText="1"/>
    </xf>
    <xf numFmtId="0" fontId="10" fillId="0" borderId="1" xfId="15" applyNumberFormat="1" applyFont="1" applyFill="1" applyBorder="1" applyAlignment="1">
      <alignment horizontal="center" vertical="center" wrapText="1"/>
    </xf>
    <xf numFmtId="49" fontId="10" fillId="0" borderId="1" xfId="15" applyNumberFormat="1" applyFont="1" applyFill="1" applyBorder="1" applyAlignment="1">
      <alignment horizontal="center" vertical="center" wrapText="1"/>
    </xf>
    <xf numFmtId="0" fontId="10" fillId="0" borderId="1" xfId="15" applyFont="1" applyFill="1" applyBorder="1" applyAlignment="1">
      <alignment horizontal="left" vertical="center"/>
    </xf>
    <xf numFmtId="0" fontId="10" fillId="0" borderId="0" xfId="15" applyFont="1" applyFill="1" applyBorder="1" applyAlignment="1">
      <alignment horizontal="left" vertical="center"/>
    </xf>
    <xf numFmtId="0" fontId="10" fillId="0" borderId="12" xfId="15" applyFont="1" applyFill="1" applyBorder="1" applyAlignment="1">
      <alignment horizontal="left" vertical="center" wrapText="1"/>
    </xf>
    <xf numFmtId="0" fontId="10" fillId="0" borderId="1" xfId="15" applyFont="1" applyFill="1" applyBorder="1" applyAlignment="1">
      <alignment horizontal="left" vertical="center" wrapText="1"/>
    </xf>
    <xf numFmtId="0" fontId="10" fillId="0" borderId="0" xfId="15" applyFont="1" applyFill="1"/>
    <xf numFmtId="0" fontId="9" fillId="0" borderId="0" xfId="15" applyFont="1" applyFill="1" applyAlignment="1"/>
    <xf numFmtId="0" fontId="10" fillId="0" borderId="0" xfId="15" applyFont="1" applyFill="1" applyAlignment="1">
      <alignment vertical="center"/>
    </xf>
    <xf numFmtId="0" fontId="10" fillId="0" borderId="8" xfId="15" applyFont="1" applyFill="1" applyBorder="1" applyAlignment="1">
      <alignment horizontal="center" vertical="center"/>
    </xf>
    <xf numFmtId="0" fontId="10" fillId="0" borderId="8" xfId="15" applyFont="1" applyFill="1" applyBorder="1" applyAlignment="1">
      <alignment vertical="center" wrapText="1"/>
    </xf>
    <xf numFmtId="0" fontId="10" fillId="0" borderId="0" xfId="15" applyFont="1" applyFill="1" applyAlignment="1">
      <alignment horizontal="center"/>
    </xf>
    <xf numFmtId="0" fontId="10" fillId="0" borderId="0" xfId="15" applyFont="1" applyFill="1" applyAlignment="1">
      <alignment wrapText="1"/>
    </xf>
    <xf numFmtId="0" fontId="9" fillId="0" borderId="1" xfId="15" applyFont="1" applyFill="1" applyBorder="1" applyAlignment="1">
      <alignment horizontal="center"/>
    </xf>
    <xf numFmtId="0" fontId="9" fillId="0" borderId="1" xfId="15" applyFont="1" applyFill="1" applyBorder="1" applyAlignment="1">
      <alignment horizontal="center" vertical="center" wrapText="1"/>
    </xf>
    <xf numFmtId="0" fontId="9" fillId="0" borderId="13" xfId="15" applyFont="1" applyFill="1" applyBorder="1" applyAlignment="1">
      <alignment horizontal="center" vertical="center"/>
    </xf>
    <xf numFmtId="0" fontId="9" fillId="0" borderId="1" xfId="15" applyFont="1" applyFill="1" applyBorder="1" applyAlignment="1">
      <alignment horizontal="center" vertical="center"/>
    </xf>
    <xf numFmtId="0" fontId="10" fillId="0" borderId="1" xfId="15" applyFont="1" applyFill="1" applyBorder="1"/>
    <xf numFmtId="0" fontId="10" fillId="0" borderId="13" xfId="15" applyFont="1" applyFill="1" applyBorder="1" applyAlignment="1">
      <alignment horizontal="center" vertical="center"/>
    </xf>
    <xf numFmtId="0" fontId="10" fillId="0" borderId="1" xfId="15" applyFont="1" applyFill="1" applyBorder="1" applyAlignment="1">
      <alignment horizontal="center"/>
    </xf>
    <xf numFmtId="0" fontId="10" fillId="0" borderId="0" xfId="15" applyFont="1" applyFill="1" applyBorder="1"/>
    <xf numFmtId="0" fontId="10" fillId="0" borderId="0" xfId="15" applyFont="1" applyFill="1" applyBorder="1" applyAlignment="1">
      <alignment horizontal="center"/>
    </xf>
    <xf numFmtId="0" fontId="10" fillId="0" borderId="0" xfId="15" applyFont="1" applyFill="1" applyBorder="1" applyAlignment="1">
      <alignment wrapText="1"/>
    </xf>
    <xf numFmtId="0" fontId="9" fillId="0" borderId="12" xfId="15" applyFont="1" applyFill="1" applyBorder="1" applyAlignment="1">
      <alignment horizontal="left" vertical="center"/>
    </xf>
    <xf numFmtId="0" fontId="9" fillId="0" borderId="13" xfId="15" applyFont="1" applyFill="1" applyBorder="1" applyAlignment="1">
      <alignment horizontal="center" vertical="center" wrapText="1"/>
    </xf>
    <xf numFmtId="0" fontId="10" fillId="0" borderId="10" xfId="15" applyFont="1" applyFill="1" applyBorder="1" applyAlignment="1"/>
    <xf numFmtId="0" fontId="10" fillId="0" borderId="10" xfId="15" applyFont="1" applyFill="1" applyBorder="1" applyAlignment="1">
      <alignment vertical="center"/>
    </xf>
    <xf numFmtId="0" fontId="10" fillId="0" borderId="11" xfId="15" applyFont="1" applyFill="1" applyBorder="1" applyAlignment="1">
      <alignment vertical="center"/>
    </xf>
    <xf numFmtId="0" fontId="23" fillId="0" borderId="0" xfId="15" applyFont="1" applyFill="1" applyBorder="1" applyAlignment="1">
      <alignment horizontal="right" vertical="center"/>
    </xf>
    <xf numFmtId="0" fontId="10" fillId="0" borderId="0" xfId="15" applyFont="1" applyFill="1" applyBorder="1" applyAlignment="1">
      <alignment horizontal="right" vertical="center"/>
    </xf>
    <xf numFmtId="0" fontId="10" fillId="0" borderId="0" xfId="15" applyFont="1" applyFill="1" applyAlignment="1">
      <alignment horizontal="right" vertical="center"/>
    </xf>
    <xf numFmtId="0" fontId="10" fillId="0" borderId="0" xfId="15" applyFont="1" applyFill="1" applyAlignment="1">
      <alignment horizontal="center" vertical="center"/>
    </xf>
    <xf numFmtId="0" fontId="9" fillId="0" borderId="0" xfId="15" applyFont="1" applyFill="1" applyAlignment="1">
      <alignment horizontal="right" wrapText="1"/>
    </xf>
    <xf numFmtId="0" fontId="25" fillId="0" borderId="16" xfId="15" applyFont="1" applyFill="1" applyBorder="1" applyAlignment="1">
      <alignment horizontal="center"/>
    </xf>
    <xf numFmtId="0" fontId="9" fillId="0" borderId="0" xfId="15" applyFont="1" applyFill="1" applyBorder="1" applyAlignment="1">
      <alignment horizontal="right"/>
    </xf>
    <xf numFmtId="0" fontId="9" fillId="0" borderId="12" xfId="15" applyFont="1" applyFill="1" applyBorder="1" applyAlignment="1">
      <alignment horizontal="center"/>
    </xf>
    <xf numFmtId="0" fontId="9" fillId="0" borderId="0" xfId="15" applyFont="1" applyFill="1" applyBorder="1" applyAlignment="1">
      <alignment horizontal="center" vertical="center"/>
    </xf>
    <xf numFmtId="0" fontId="10" fillId="0" borderId="0" xfId="15" applyFont="1" applyFill="1" applyAlignment="1">
      <alignment horizontal="left" vertical="center"/>
    </xf>
    <xf numFmtId="0" fontId="10" fillId="0" borderId="14" xfId="15" applyFont="1" applyFill="1" applyBorder="1" applyAlignment="1">
      <alignment vertical="center" wrapText="1"/>
    </xf>
    <xf numFmtId="0" fontId="9" fillId="0" borderId="2" xfId="15" applyFont="1" applyFill="1" applyBorder="1" applyAlignment="1">
      <alignment horizontal="left" vertical="top"/>
    </xf>
    <xf numFmtId="0" fontId="9" fillId="0" borderId="3" xfId="15" applyFont="1" applyFill="1" applyBorder="1" applyAlignment="1">
      <alignment horizontal="left" vertical="top"/>
    </xf>
    <xf numFmtId="0" fontId="9" fillId="0" borderId="4" xfId="15" applyFont="1" applyFill="1" applyBorder="1" applyAlignment="1">
      <alignment horizontal="left" vertical="top"/>
    </xf>
    <xf numFmtId="0" fontId="9" fillId="0" borderId="2" xfId="15" applyFont="1" applyFill="1" applyBorder="1" applyAlignment="1">
      <alignment vertical="center" wrapText="1"/>
    </xf>
    <xf numFmtId="0" fontId="10" fillId="0" borderId="4" xfId="15" applyFont="1" applyFill="1" applyBorder="1" applyAlignment="1">
      <alignment horizontal="center" vertical="center"/>
    </xf>
    <xf numFmtId="0" fontId="9" fillId="0" borderId="5" xfId="15" applyFont="1" applyFill="1" applyBorder="1" applyAlignment="1">
      <alignment horizontal="left" vertical="top"/>
    </xf>
    <xf numFmtId="0" fontId="9" fillId="0" borderId="0" xfId="15" applyFont="1" applyFill="1" applyBorder="1" applyAlignment="1">
      <alignment horizontal="left" vertical="top"/>
    </xf>
    <xf numFmtId="0" fontId="9" fillId="0" borderId="6" xfId="15" applyFont="1" applyFill="1" applyBorder="1" applyAlignment="1">
      <alignment horizontal="left" vertical="top"/>
    </xf>
    <xf numFmtId="0" fontId="10" fillId="0" borderId="5" xfId="15" applyFont="1" applyFill="1" applyBorder="1" applyAlignment="1">
      <alignment vertical="center" wrapText="1"/>
    </xf>
    <xf numFmtId="0" fontId="10" fillId="0" borderId="6" xfId="15" applyFont="1" applyFill="1" applyBorder="1" applyAlignment="1">
      <alignment horizontal="center" vertical="center"/>
    </xf>
    <xf numFmtId="0" fontId="9" fillId="0" borderId="7" xfId="15" applyFont="1" applyFill="1" applyBorder="1" applyAlignment="1">
      <alignment horizontal="left" vertical="top"/>
    </xf>
    <xf numFmtId="0" fontId="9" fillId="0" borderId="8" xfId="15" applyFont="1" applyFill="1" applyBorder="1" applyAlignment="1">
      <alignment horizontal="left" vertical="top"/>
    </xf>
    <xf numFmtId="0" fontId="9" fillId="0" borderId="9" xfId="15" applyFont="1" applyFill="1" applyBorder="1" applyAlignment="1">
      <alignment horizontal="left" vertical="top"/>
    </xf>
    <xf numFmtId="0" fontId="10" fillId="0" borderId="7" xfId="15" applyFont="1" applyFill="1" applyBorder="1" applyAlignment="1">
      <alignment vertical="center" wrapText="1"/>
    </xf>
    <xf numFmtId="0" fontId="10" fillId="0" borderId="9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horizontal="left"/>
    </xf>
    <xf numFmtId="0" fontId="10" fillId="0" borderId="0" xfId="15" applyFont="1" applyFill="1" applyAlignment="1">
      <alignment vertical="center" wrapText="1"/>
    </xf>
    <xf numFmtId="0" fontId="28" fillId="0" borderId="1" xfId="1" applyFont="1" applyFill="1" applyBorder="1" applyAlignment="1">
      <alignment horizontal="center"/>
    </xf>
    <xf numFmtId="0" fontId="28" fillId="0" borderId="0" xfId="1" applyFont="1" applyFill="1" applyBorder="1"/>
    <xf numFmtId="0" fontId="28" fillId="0" borderId="1" xfId="1" applyFont="1" applyFill="1" applyBorder="1" applyAlignment="1">
      <alignment horizontal="center" textRotation="90" wrapText="1"/>
    </xf>
    <xf numFmtId="0" fontId="27" fillId="2" borderId="10" xfId="1" applyFont="1" applyFill="1" applyBorder="1" applyAlignment="1">
      <alignment horizontal="center" vertical="center" wrapText="1"/>
    </xf>
    <xf numFmtId="0" fontId="28" fillId="0" borderId="10" xfId="1" applyFont="1" applyFill="1" applyBorder="1" applyAlignment="1">
      <alignment horizontal="center" textRotation="90"/>
    </xf>
    <xf numFmtId="0" fontId="27" fillId="0" borderId="0" xfId="1" applyFont="1" applyFill="1" applyBorder="1" applyAlignment="1">
      <alignment vertical="center"/>
    </xf>
    <xf numFmtId="0" fontId="11" fillId="0" borderId="0" xfId="1" applyFont="1" applyFill="1" applyBorder="1"/>
    <xf numFmtId="0" fontId="10" fillId="0" borderId="0" xfId="20" applyFont="1"/>
    <xf numFmtId="0" fontId="30" fillId="0" borderId="0" xfId="20" applyFont="1" applyAlignment="1">
      <alignment horizontal="center" vertical="center"/>
    </xf>
    <xf numFmtId="0" fontId="30" fillId="0" borderId="0" xfId="20" applyFont="1" applyAlignment="1">
      <alignment vertical="center"/>
    </xf>
    <xf numFmtId="0" fontId="10" fillId="0" borderId="0" xfId="20" applyFont="1" applyAlignment="1">
      <alignment horizontal="center"/>
    </xf>
    <xf numFmtId="0" fontId="10" fillId="0" borderId="0" xfId="20" applyFont="1" applyBorder="1" applyAlignment="1">
      <alignment textRotation="90"/>
    </xf>
    <xf numFmtId="0" fontId="9" fillId="0" borderId="0" xfId="20" applyFont="1" applyAlignment="1">
      <alignment horizontal="center"/>
    </xf>
    <xf numFmtId="0" fontId="31" fillId="0" borderId="0" xfId="20" applyFont="1" applyAlignment="1">
      <alignment vertical="center"/>
    </xf>
    <xf numFmtId="0" fontId="23" fillId="0" borderId="0" xfId="20" applyFont="1" applyAlignment="1">
      <alignment horizontal="center"/>
    </xf>
    <xf numFmtId="0" fontId="23" fillId="0" borderId="0" xfId="20" applyFont="1"/>
    <xf numFmtId="0" fontId="23" fillId="0" borderId="0" xfId="20" applyFont="1" applyBorder="1" applyAlignment="1">
      <alignment textRotation="90"/>
    </xf>
    <xf numFmtId="0" fontId="32" fillId="0" borderId="0" xfId="20" applyFont="1" applyAlignment="1">
      <alignment horizontal="left"/>
    </xf>
    <xf numFmtId="166" fontId="10" fillId="0" borderId="0" xfId="21" applyNumberFormat="1" applyFont="1"/>
    <xf numFmtId="166" fontId="10" fillId="0" borderId="0" xfId="20" applyNumberFormat="1" applyFont="1" applyAlignment="1"/>
    <xf numFmtId="166" fontId="10" fillId="0" borderId="0" xfId="20" applyNumberFormat="1" applyFont="1" applyAlignment="1">
      <alignment horizontal="center"/>
    </xf>
    <xf numFmtId="0" fontId="9" fillId="0" borderId="0" xfId="20" applyFont="1" applyAlignment="1">
      <alignment horizontal="left"/>
    </xf>
    <xf numFmtId="166" fontId="10" fillId="0" borderId="0" xfId="20" applyNumberFormat="1" applyFont="1"/>
    <xf numFmtId="166" fontId="10" fillId="0" borderId="0" xfId="20" applyNumberFormat="1" applyFont="1" applyBorder="1" applyAlignment="1"/>
    <xf numFmtId="0" fontId="10" fillId="0" borderId="0" xfId="20" applyFont="1" applyBorder="1" applyAlignment="1">
      <alignment horizontal="center"/>
    </xf>
    <xf numFmtId="43" fontId="10" fillId="0" borderId="0" xfId="21" applyNumberFormat="1" applyFont="1"/>
    <xf numFmtId="43" fontId="10" fillId="0" borderId="0" xfId="20" applyNumberFormat="1" applyFont="1" applyAlignment="1">
      <alignment horizontal="center"/>
    </xf>
    <xf numFmtId="49" fontId="9" fillId="0" borderId="0" xfId="20" applyNumberFormat="1" applyFont="1" applyAlignment="1">
      <alignment horizontal="left" vertical="center"/>
    </xf>
    <xf numFmtId="0" fontId="10" fillId="0" borderId="0" xfId="20" applyFont="1" applyFill="1" applyBorder="1" applyAlignment="1">
      <alignment textRotation="90"/>
    </xf>
    <xf numFmtId="0" fontId="10" fillId="0" borderId="0" xfId="20" applyFont="1" applyFill="1"/>
    <xf numFmtId="0" fontId="8" fillId="14" borderId="12" xfId="20" applyFont="1" applyFill="1" applyBorder="1" applyAlignment="1">
      <alignment vertical="center"/>
    </xf>
    <xf numFmtId="0" fontId="8" fillId="14" borderId="14" xfId="20" applyFont="1" applyFill="1" applyBorder="1" applyAlignment="1">
      <alignment vertical="center"/>
    </xf>
    <xf numFmtId="0" fontId="8" fillId="14" borderId="13" xfId="20" applyFont="1" applyFill="1" applyBorder="1" applyAlignment="1">
      <alignment vertical="center"/>
    </xf>
    <xf numFmtId="0" fontId="9" fillId="0" borderId="0" xfId="20" applyFont="1"/>
    <xf numFmtId="0" fontId="9" fillId="0" borderId="0" xfId="20" applyFont="1" applyAlignment="1">
      <alignment textRotation="90"/>
    </xf>
    <xf numFmtId="0" fontId="34" fillId="0" borderId="1" xfId="20" applyFont="1" applyFill="1" applyBorder="1" applyAlignment="1">
      <alignment horizontal="center" vertical="top"/>
    </xf>
    <xf numFmtId="0" fontId="34" fillId="0" borderId="1" xfId="20" applyFont="1" applyFill="1" applyBorder="1" applyAlignment="1">
      <alignment horizontal="center" vertical="top" wrapText="1"/>
    </xf>
    <xf numFmtId="0" fontId="9" fillId="0" borderId="0" xfId="20" applyFont="1" applyFill="1" applyAlignment="1">
      <alignment textRotation="90"/>
    </xf>
    <xf numFmtId="0" fontId="10" fillId="0" borderId="1" xfId="20" applyFont="1" applyFill="1" applyBorder="1" applyAlignment="1">
      <alignment horizontal="center" vertical="center"/>
    </xf>
    <xf numFmtId="0" fontId="10" fillId="0" borderId="1" xfId="20" applyFont="1" applyFill="1" applyBorder="1"/>
    <xf numFmtId="0" fontId="36" fillId="0" borderId="1" xfId="20" applyFont="1" applyFill="1" applyBorder="1" applyAlignment="1">
      <alignment vertical="center" textRotation="90"/>
    </xf>
    <xf numFmtId="0" fontId="37" fillId="0" borderId="1" xfId="20" applyFont="1" applyFill="1" applyBorder="1" applyAlignment="1">
      <alignment horizontal="center" vertical="center" wrapText="1"/>
    </xf>
    <xf numFmtId="0" fontId="37" fillId="0" borderId="1" xfId="20" applyFont="1" applyFill="1" applyBorder="1" applyAlignment="1">
      <alignment horizontal="left" vertical="center" wrapText="1"/>
    </xf>
    <xf numFmtId="0" fontId="37" fillId="0" borderId="1" xfId="20" applyFont="1" applyFill="1" applyBorder="1" applyAlignment="1">
      <alignment vertical="center"/>
    </xf>
    <xf numFmtId="0" fontId="34" fillId="15" borderId="1" xfId="20" applyFont="1" applyFill="1" applyBorder="1" applyAlignment="1">
      <alignment vertical="center"/>
    </xf>
    <xf numFmtId="0" fontId="34" fillId="15" borderId="1" xfId="20" applyFont="1" applyFill="1" applyBorder="1" applyAlignment="1">
      <alignment horizontal="center" vertical="center"/>
    </xf>
    <xf numFmtId="0" fontId="37" fillId="0" borderId="1" xfId="20" applyFont="1" applyFill="1" applyBorder="1" applyAlignment="1">
      <alignment horizontal="center" vertical="center"/>
    </xf>
    <xf numFmtId="0" fontId="37" fillId="0" borderId="30" xfId="20" applyFont="1" applyFill="1" applyBorder="1" applyAlignment="1">
      <alignment horizontal="center" vertical="center"/>
    </xf>
    <xf numFmtId="0" fontId="34" fillId="0" borderId="31" xfId="20" applyFont="1" applyFill="1" applyBorder="1" applyAlignment="1">
      <alignment horizontal="center" vertical="center" wrapText="1"/>
    </xf>
    <xf numFmtId="0" fontId="34" fillId="0" borderId="1" xfId="20" applyFont="1" applyFill="1" applyBorder="1" applyAlignment="1">
      <alignment horizontal="center" vertical="center"/>
    </xf>
    <xf numFmtId="0" fontId="34" fillId="0" borderId="1" xfId="20" applyFont="1" applyFill="1" applyBorder="1"/>
    <xf numFmtId="0" fontId="10" fillId="0" borderId="0" xfId="20" applyFont="1" applyFill="1" applyBorder="1"/>
    <xf numFmtId="0" fontId="34" fillId="15" borderId="13" xfId="20" applyFont="1" applyFill="1" applyBorder="1" applyAlignment="1">
      <alignment horizontal="center" vertical="center"/>
    </xf>
    <xf numFmtId="0" fontId="37" fillId="0" borderId="31" xfId="20" applyFont="1" applyFill="1" applyBorder="1" applyAlignment="1">
      <alignment horizontal="center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34" fillId="15" borderId="30" xfId="20" applyFont="1" applyFill="1" applyBorder="1" applyAlignment="1">
      <alignment horizontal="center" vertical="center"/>
    </xf>
    <xf numFmtId="41" fontId="34" fillId="15" borderId="13" xfId="20" applyNumberFormat="1" applyFont="1" applyFill="1" applyBorder="1" applyAlignment="1">
      <alignment horizontal="center" vertical="center"/>
    </xf>
    <xf numFmtId="41" fontId="34" fillId="15" borderId="1" xfId="20" applyNumberFormat="1" applyFont="1" applyFill="1" applyBorder="1" applyAlignment="1">
      <alignment horizontal="center" vertical="center"/>
    </xf>
    <xf numFmtId="0" fontId="37" fillId="0" borderId="13" xfId="20" applyFont="1" applyFill="1" applyBorder="1" applyAlignment="1">
      <alignment horizontal="center" vertical="center"/>
    </xf>
    <xf numFmtId="0" fontId="9" fillId="0" borderId="1" xfId="20" applyFont="1" applyBorder="1" applyAlignment="1">
      <alignment textRotation="90"/>
    </xf>
    <xf numFmtId="0" fontId="34" fillId="0" borderId="1" xfId="20" applyFont="1" applyFill="1" applyBorder="1" applyAlignment="1">
      <alignment horizontal="left" vertical="center" wrapText="1"/>
    </xf>
    <xf numFmtId="0" fontId="34" fillId="0" borderId="1" xfId="20" applyFont="1" applyFill="1" applyBorder="1" applyAlignment="1">
      <alignment vertical="center"/>
    </xf>
    <xf numFmtId="0" fontId="8" fillId="0" borderId="1" xfId="20" applyFont="1" applyBorder="1" applyAlignment="1">
      <alignment textRotation="90"/>
    </xf>
    <xf numFmtId="0" fontId="34" fillId="0" borderId="30" xfId="20" applyFont="1" applyFill="1" applyBorder="1" applyAlignment="1">
      <alignment horizontal="center" vertical="center"/>
    </xf>
    <xf numFmtId="2" fontId="8" fillId="0" borderId="1" xfId="20" applyNumberFormat="1" applyFont="1" applyFill="1" applyBorder="1" applyAlignment="1">
      <alignment textRotation="90"/>
    </xf>
    <xf numFmtId="0" fontId="8" fillId="0" borderId="1" xfId="20" applyFont="1" applyFill="1" applyBorder="1" applyAlignment="1">
      <alignment textRotation="90"/>
    </xf>
    <xf numFmtId="41" fontId="34" fillId="15" borderId="30" xfId="20" applyNumberFormat="1" applyFont="1" applyFill="1" applyBorder="1" applyAlignment="1">
      <alignment horizontal="center" vertical="center"/>
    </xf>
    <xf numFmtId="0" fontId="8" fillId="0" borderId="1" xfId="20" applyFont="1" applyFill="1" applyBorder="1" applyAlignment="1">
      <alignment vertical="center" textRotation="90"/>
    </xf>
    <xf numFmtId="2" fontId="34" fillId="0" borderId="1" xfId="20" applyNumberFormat="1" applyFont="1" applyFill="1" applyBorder="1"/>
    <xf numFmtId="0" fontId="34" fillId="0" borderId="13" xfId="20" applyFont="1" applyFill="1" applyBorder="1" applyAlignment="1">
      <alignment horizontal="center" vertical="center"/>
    </xf>
    <xf numFmtId="0" fontId="34" fillId="0" borderId="15" xfId="20" applyFont="1" applyFill="1" applyBorder="1" applyAlignment="1">
      <alignment horizontal="left" vertical="center" wrapText="1"/>
    </xf>
    <xf numFmtId="0" fontId="10" fillId="0" borderId="0" xfId="20" applyFont="1" applyFill="1" applyBorder="1" applyAlignment="1">
      <alignment horizontal="center" vertical="center"/>
    </xf>
    <xf numFmtId="0" fontId="34" fillId="0" borderId="0" xfId="20" applyFont="1" applyFill="1" applyBorder="1"/>
    <xf numFmtId="0" fontId="34" fillId="0" borderId="0" xfId="20" applyFont="1" applyFill="1" applyBorder="1" applyAlignment="1">
      <alignment horizontal="center"/>
    </xf>
    <xf numFmtId="0" fontId="10" fillId="0" borderId="0" xfId="20" applyFont="1" applyFill="1" applyBorder="1" applyAlignment="1">
      <alignment horizontal="center"/>
    </xf>
    <xf numFmtId="0" fontId="10" fillId="0" borderId="0" xfId="20" applyFont="1" applyBorder="1" applyAlignment="1">
      <alignment horizontal="center" vertical="center"/>
    </xf>
    <xf numFmtId="0" fontId="10" fillId="0" borderId="0" xfId="20" applyFont="1" applyBorder="1"/>
    <xf numFmtId="0" fontId="27" fillId="0" borderId="0" xfId="1" applyFont="1" applyFill="1" applyBorder="1" applyAlignment="1">
      <alignment horizontal="center" vertical="center"/>
    </xf>
    <xf numFmtId="0" fontId="27" fillId="0" borderId="0" xfId="20" applyFont="1" applyFill="1" applyBorder="1" applyAlignment="1">
      <alignment horizontal="center" vertical="center"/>
    </xf>
    <xf numFmtId="0" fontId="34" fillId="10" borderId="32" xfId="20" applyFont="1" applyFill="1" applyBorder="1"/>
    <xf numFmtId="0" fontId="8" fillId="10" borderId="32" xfId="20" applyFont="1" applyFill="1" applyBorder="1" applyAlignment="1">
      <alignment textRotation="90"/>
    </xf>
    <xf numFmtId="0" fontId="38" fillId="10" borderId="32" xfId="20" applyFont="1" applyFill="1" applyBorder="1" applyAlignment="1">
      <alignment textRotation="90"/>
    </xf>
    <xf numFmtId="0" fontId="28" fillId="0" borderId="0" xfId="1" applyFont="1" applyFill="1" applyBorder="1" applyAlignment="1"/>
    <xf numFmtId="0" fontId="28" fillId="0" borderId="0" xfId="1" applyFont="1" applyFill="1" applyBorder="1" applyAlignment="1">
      <alignment horizontal="center"/>
    </xf>
    <xf numFmtId="0" fontId="28" fillId="0" borderId="0" xfId="1" applyFont="1" applyFill="1" applyBorder="1" applyAlignment="1">
      <alignment vertical="center"/>
    </xf>
    <xf numFmtId="0" fontId="28" fillId="0" borderId="27" xfId="1" applyFont="1" applyFill="1" applyBorder="1" applyAlignment="1">
      <alignment horizontal="center" vertical="center"/>
    </xf>
    <xf numFmtId="0" fontId="28" fillId="0" borderId="28" xfId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horizontal="center" wrapText="1"/>
    </xf>
    <xf numFmtId="0" fontId="28" fillId="0" borderId="27" xfId="1" applyFont="1" applyFill="1" applyBorder="1" applyAlignment="1">
      <alignment vertical="center"/>
    </xf>
    <xf numFmtId="0" fontId="28" fillId="0" borderId="28" xfId="1" applyFont="1" applyFill="1" applyBorder="1" applyAlignment="1">
      <alignment vertical="center"/>
    </xf>
    <xf numFmtId="0" fontId="28" fillId="0" borderId="29" xfId="1" applyFont="1" applyFill="1" applyBorder="1" applyAlignment="1">
      <alignment vertical="center"/>
    </xf>
    <xf numFmtId="0" fontId="28" fillId="0" borderId="29" xfId="1" applyFont="1" applyFill="1" applyBorder="1" applyAlignment="1">
      <alignment horizontal="center" vertical="center"/>
    </xf>
    <xf numFmtId="0" fontId="39" fillId="0" borderId="0" xfId="4" applyFont="1" applyFill="1"/>
    <xf numFmtId="0" fontId="40" fillId="0" borderId="0" xfId="4" applyFont="1" applyFill="1" applyBorder="1" applyAlignment="1"/>
    <xf numFmtId="0" fontId="34" fillId="0" borderId="0" xfId="4" applyFont="1" applyFill="1" applyBorder="1" applyAlignment="1"/>
    <xf numFmtId="0" fontId="34" fillId="0" borderId="0" xfId="4" applyFont="1" applyFill="1"/>
    <xf numFmtId="0" fontId="39" fillId="0" borderId="0" xfId="4" applyFont="1" applyFill="1" applyBorder="1" applyAlignment="1">
      <alignment horizontal="center"/>
    </xf>
    <xf numFmtId="0" fontId="39" fillId="0" borderId="0" xfId="4" applyFont="1" applyFill="1" applyBorder="1"/>
    <xf numFmtId="0" fontId="8" fillId="16" borderId="10" xfId="4" applyFont="1" applyFill="1" applyBorder="1" applyAlignment="1">
      <alignment textRotation="90"/>
    </xf>
    <xf numFmtId="0" fontId="34" fillId="0" borderId="10" xfId="4" applyFont="1" applyFill="1" applyBorder="1" applyAlignment="1">
      <alignment textRotation="90"/>
    </xf>
    <xf numFmtId="0" fontId="34" fillId="0" borderId="0" xfId="4" applyFont="1" applyFill="1" applyAlignment="1">
      <alignment horizontal="center"/>
    </xf>
    <xf numFmtId="0" fontId="39" fillId="0" borderId="18" xfId="4" applyFont="1" applyFill="1" applyBorder="1" applyAlignment="1">
      <alignment horizontal="center"/>
    </xf>
    <xf numFmtId="0" fontId="39" fillId="0" borderId="17" xfId="4" applyFont="1" applyFill="1" applyBorder="1"/>
    <xf numFmtId="0" fontId="39" fillId="0" borderId="18" xfId="4" applyFont="1" applyFill="1" applyBorder="1"/>
    <xf numFmtId="0" fontId="39" fillId="0" borderId="19" xfId="4" applyFont="1" applyFill="1" applyBorder="1" applyAlignment="1">
      <alignment horizontal="center"/>
    </xf>
    <xf numFmtId="0" fontId="39" fillId="0" borderId="20" xfId="4" applyFont="1" applyFill="1" applyBorder="1"/>
    <xf numFmtId="0" fontId="39" fillId="0" borderId="19" xfId="4" applyFont="1" applyFill="1" applyBorder="1"/>
    <xf numFmtId="0" fontId="41" fillId="0" borderId="0" xfId="4" applyFont="1" applyFill="1"/>
    <xf numFmtId="0" fontId="42" fillId="0" borderId="19" xfId="4" applyFont="1" applyFill="1" applyBorder="1"/>
    <xf numFmtId="0" fontId="43" fillId="0" borderId="19" xfId="4" applyFont="1" applyFill="1" applyBorder="1"/>
    <xf numFmtId="0" fontId="42" fillId="0" borderId="0" xfId="4" applyFont="1" applyFill="1"/>
    <xf numFmtId="0" fontId="34" fillId="0" borderId="19" xfId="4" applyFont="1" applyFill="1" applyBorder="1"/>
    <xf numFmtId="0" fontId="39" fillId="0" borderId="21" xfId="4" applyFont="1" applyFill="1" applyBorder="1" applyAlignment="1">
      <alignment horizontal="center"/>
    </xf>
    <xf numFmtId="0" fontId="39" fillId="0" borderId="22" xfId="4" applyFont="1" applyFill="1" applyBorder="1"/>
    <xf numFmtId="0" fontId="34" fillId="0" borderId="21" xfId="4" applyFont="1" applyFill="1" applyBorder="1"/>
    <xf numFmtId="0" fontId="9" fillId="2" borderId="0" xfId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horizontal="center" vertical="center"/>
    </xf>
    <xf numFmtId="0" fontId="46" fillId="0" borderId="27" xfId="1" applyFont="1" applyFill="1" applyBorder="1" applyAlignment="1">
      <alignment horizontal="center" vertical="center"/>
    </xf>
    <xf numFmtId="0" fontId="46" fillId="0" borderId="28" xfId="1" applyFont="1" applyFill="1" applyBorder="1" applyAlignment="1">
      <alignment horizontal="center" vertical="center"/>
    </xf>
    <xf numFmtId="0" fontId="46" fillId="0" borderId="29" xfId="1" applyFont="1" applyFill="1" applyBorder="1" applyAlignment="1">
      <alignment horizontal="center" vertical="center"/>
    </xf>
    <xf numFmtId="10" fontId="9" fillId="0" borderId="10" xfId="3" applyNumberFormat="1" applyFont="1" applyFill="1" applyBorder="1" applyAlignment="1">
      <alignment horizontal="center" vertical="center"/>
    </xf>
    <xf numFmtId="10" fontId="9" fillId="0" borderId="15" xfId="3" applyNumberFormat="1" applyFont="1" applyFill="1" applyBorder="1" applyAlignment="1">
      <alignment horizontal="center" vertical="center"/>
    </xf>
    <xf numFmtId="10" fontId="9" fillId="0" borderId="11" xfId="3" applyNumberFormat="1" applyFont="1" applyFill="1" applyBorder="1" applyAlignment="1">
      <alignment horizontal="center" vertical="center"/>
    </xf>
    <xf numFmtId="0" fontId="12" fillId="0" borderId="15" xfId="4" applyFont="1" applyBorder="1" applyAlignment="1">
      <alignment horizontal="center"/>
    </xf>
    <xf numFmtId="1" fontId="10" fillId="0" borderId="15" xfId="3" applyNumberFormat="1" applyFont="1" applyFill="1" applyBorder="1" applyAlignment="1">
      <alignment horizontal="left" vertical="center"/>
    </xf>
    <xf numFmtId="1" fontId="10" fillId="0" borderId="15" xfId="3" applyNumberFormat="1" applyFont="1" applyFill="1" applyBorder="1" applyAlignment="1">
      <alignment horizontal="center" vertical="center"/>
    </xf>
    <xf numFmtId="0" fontId="15" fillId="0" borderId="15" xfId="4" applyFont="1" applyBorder="1" applyAlignment="1">
      <alignment horizontal="center"/>
    </xf>
    <xf numFmtId="10" fontId="9" fillId="0" borderId="19" xfId="3" applyNumberFormat="1" applyFont="1" applyFill="1" applyBorder="1" applyAlignment="1">
      <alignment horizontal="center" vertical="center"/>
    </xf>
    <xf numFmtId="164" fontId="9" fillId="0" borderId="20" xfId="3" applyNumberFormat="1" applyFont="1" applyFill="1" applyBorder="1" applyAlignment="1">
      <alignment horizontal="center" vertical="center"/>
    </xf>
    <xf numFmtId="0" fontId="12" fillId="0" borderId="11" xfId="4" applyFont="1" applyBorder="1" applyAlignment="1">
      <alignment horizontal="center"/>
    </xf>
    <xf numFmtId="1" fontId="10" fillId="0" borderId="11" xfId="3" applyNumberFormat="1" applyFont="1" applyFill="1" applyBorder="1" applyAlignment="1">
      <alignment horizontal="left" vertical="center"/>
    </xf>
    <xf numFmtId="0" fontId="15" fillId="0" borderId="11" xfId="4" applyFont="1" applyBorder="1" applyAlignment="1">
      <alignment horizontal="center"/>
    </xf>
    <xf numFmtId="1" fontId="10" fillId="0" borderId="15" xfId="3" applyNumberFormat="1" applyFont="1" applyFill="1" applyBorder="1" applyAlignment="1">
      <alignment horizontal="left" vertical="center" wrapText="1"/>
    </xf>
    <xf numFmtId="164" fontId="9" fillId="0" borderId="23" xfId="3" applyNumberFormat="1" applyFont="1" applyFill="1" applyBorder="1" applyAlignment="1">
      <alignment horizontal="center" vertical="center"/>
    </xf>
    <xf numFmtId="164" fontId="9" fillId="0" borderId="19" xfId="3" applyNumberFormat="1" applyFont="1" applyFill="1" applyBorder="1" applyAlignment="1">
      <alignment horizontal="center" vertical="center"/>
    </xf>
    <xf numFmtId="10" fontId="9" fillId="0" borderId="5" xfId="3" applyNumberFormat="1" applyFont="1" applyFill="1" applyBorder="1" applyAlignment="1">
      <alignment horizontal="center" vertical="center"/>
    </xf>
    <xf numFmtId="10" fontId="9" fillId="0" borderId="7" xfId="3" applyNumberFormat="1" applyFont="1" applyFill="1" applyBorder="1" applyAlignment="1">
      <alignment horizontal="center" vertical="center"/>
    </xf>
    <xf numFmtId="10" fontId="9" fillId="0" borderId="20" xfId="3" applyNumberFormat="1" applyFont="1" applyFill="1" applyBorder="1" applyAlignment="1">
      <alignment horizontal="center" vertical="center"/>
    </xf>
    <xf numFmtId="164" fontId="9" fillId="0" borderId="21" xfId="3" applyNumberFormat="1" applyFont="1" applyFill="1" applyBorder="1" applyAlignment="1">
      <alignment horizontal="center" vertical="center"/>
    </xf>
    <xf numFmtId="0" fontId="15" fillId="0" borderId="15" xfId="4" applyNumberFormat="1" applyFont="1" applyBorder="1" applyAlignment="1">
      <alignment horizontal="center"/>
    </xf>
    <xf numFmtId="10" fontId="12" fillId="0" borderId="15" xfId="4" applyNumberFormat="1" applyFont="1" applyFill="1" applyBorder="1" applyAlignment="1">
      <alignment horizontal="center" vertical="center"/>
    </xf>
    <xf numFmtId="1" fontId="10" fillId="0" borderId="15" xfId="3" applyNumberFormat="1" applyFont="1" applyFill="1" applyBorder="1" applyAlignment="1">
      <alignment horizontal="left" vertical="center" indent="1"/>
    </xf>
    <xf numFmtId="1" fontId="10" fillId="0" borderId="15" xfId="3" applyNumberFormat="1" applyFont="1" applyFill="1" applyBorder="1" applyAlignment="1">
      <alignment horizontal="center"/>
    </xf>
    <xf numFmtId="0" fontId="7" fillId="8" borderId="2" xfId="4" applyFont="1" applyFill="1" applyBorder="1" applyAlignment="1">
      <alignment horizontal="center" vertical="top" wrapText="1"/>
    </xf>
    <xf numFmtId="0" fontId="7" fillId="8" borderId="3" xfId="4" applyFont="1" applyFill="1" applyBorder="1" applyAlignment="1">
      <alignment horizontal="center" vertical="top" wrapText="1"/>
    </xf>
    <xf numFmtId="0" fontId="7" fillId="8" borderId="4" xfId="4" applyFont="1" applyFill="1" applyBorder="1" applyAlignment="1">
      <alignment horizontal="center" vertical="top" wrapText="1"/>
    </xf>
    <xf numFmtId="0" fontId="7" fillId="8" borderId="5" xfId="4" applyFont="1" applyFill="1" applyBorder="1" applyAlignment="1">
      <alignment horizontal="center" vertical="top" wrapText="1"/>
    </xf>
    <xf numFmtId="0" fontId="7" fillId="8" borderId="0" xfId="4" applyFont="1" applyFill="1" applyBorder="1" applyAlignment="1">
      <alignment horizontal="center" vertical="top" wrapText="1"/>
    </xf>
    <xf numFmtId="0" fontId="7" fillId="8" borderId="6" xfId="4" applyFont="1" applyFill="1" applyBorder="1" applyAlignment="1">
      <alignment horizontal="center" vertical="top" wrapText="1"/>
    </xf>
    <xf numFmtId="1" fontId="12" fillId="0" borderId="15" xfId="4" applyNumberFormat="1" applyFont="1" applyFill="1" applyBorder="1" applyAlignment="1">
      <alignment horizontal="center" vertical="center"/>
    </xf>
    <xf numFmtId="0" fontId="15" fillId="0" borderId="15" xfId="4" applyNumberFormat="1" applyFont="1" applyBorder="1" applyAlignment="1">
      <alignment horizontal="center" vertical="center"/>
    </xf>
    <xf numFmtId="0" fontId="9" fillId="6" borderId="12" xfId="4" applyFont="1" applyFill="1" applyBorder="1" applyAlignment="1">
      <alignment horizontal="left"/>
    </xf>
    <xf numFmtId="0" fontId="9" fillId="6" borderId="14" xfId="4" applyFont="1" applyFill="1" applyBorder="1" applyAlignment="1">
      <alignment horizontal="left"/>
    </xf>
    <xf numFmtId="0" fontId="9" fillId="6" borderId="13" xfId="4" applyFont="1" applyFill="1" applyBorder="1" applyAlignment="1">
      <alignment horizontal="left"/>
    </xf>
    <xf numFmtId="0" fontId="9" fillId="6" borderId="15" xfId="4" applyFont="1" applyFill="1" applyBorder="1" applyAlignment="1">
      <alignment horizontal="center" vertical="center" wrapText="1"/>
    </xf>
    <xf numFmtId="0" fontId="9" fillId="6" borderId="11" xfId="4" applyFont="1" applyFill="1" applyBorder="1" applyAlignment="1">
      <alignment horizontal="center" vertical="center" wrapText="1"/>
    </xf>
    <xf numFmtId="0" fontId="9" fillId="7" borderId="12" xfId="4" applyFont="1" applyFill="1" applyBorder="1" applyAlignment="1">
      <alignment horizontal="center"/>
    </xf>
    <xf numFmtId="0" fontId="9" fillId="7" borderId="14" xfId="4" applyFont="1" applyFill="1" applyBorder="1" applyAlignment="1">
      <alignment horizontal="center"/>
    </xf>
    <xf numFmtId="0" fontId="9" fillId="7" borderId="13" xfId="4" applyFont="1" applyFill="1" applyBorder="1" applyAlignment="1">
      <alignment horizontal="center"/>
    </xf>
    <xf numFmtId="0" fontId="9" fillId="6" borderId="12" xfId="4" applyFont="1" applyFill="1" applyBorder="1" applyAlignment="1">
      <alignment horizontal="center"/>
    </xf>
    <xf numFmtId="0" fontId="9" fillId="6" borderId="14" xfId="4" applyFont="1" applyFill="1" applyBorder="1" applyAlignment="1">
      <alignment horizontal="center"/>
    </xf>
    <xf numFmtId="0" fontId="9" fillId="6" borderId="13" xfId="4" applyFont="1" applyFill="1" applyBorder="1" applyAlignment="1">
      <alignment horizontal="center"/>
    </xf>
    <xf numFmtId="0" fontId="9" fillId="6" borderId="12" xfId="4" applyFont="1" applyFill="1" applyBorder="1" applyAlignment="1">
      <alignment horizontal="center" vertical="center" wrapText="1"/>
    </xf>
    <xf numFmtId="0" fontId="9" fillId="6" borderId="13" xfId="4" applyFont="1" applyFill="1" applyBorder="1" applyAlignment="1">
      <alignment horizontal="center" vertical="center" wrapText="1"/>
    </xf>
    <xf numFmtId="0" fontId="9" fillId="6" borderId="1" xfId="4" applyFont="1" applyFill="1" applyBorder="1" applyAlignment="1">
      <alignment horizontal="center" vertical="center"/>
    </xf>
    <xf numFmtId="0" fontId="9" fillId="6" borderId="10" xfId="4" applyFont="1" applyFill="1" applyBorder="1" applyAlignment="1">
      <alignment horizontal="center" vertical="center"/>
    </xf>
    <xf numFmtId="0" fontId="9" fillId="6" borderId="15" xfId="4" applyFont="1" applyFill="1" applyBorder="1" applyAlignment="1">
      <alignment horizontal="center" vertical="center"/>
    </xf>
    <xf numFmtId="0" fontId="14" fillId="6" borderId="10" xfId="4" applyFont="1" applyFill="1" applyBorder="1" applyAlignment="1">
      <alignment horizontal="center" vertical="center"/>
    </xf>
    <xf numFmtId="0" fontId="14" fillId="6" borderId="15" xfId="4" applyFont="1" applyFill="1" applyBorder="1" applyAlignment="1">
      <alignment horizontal="center" vertical="center"/>
    </xf>
    <xf numFmtId="0" fontId="9" fillId="6" borderId="10" xfId="4" applyFont="1" applyFill="1" applyBorder="1" applyAlignment="1">
      <alignment horizontal="center" wrapText="1"/>
    </xf>
    <xf numFmtId="0" fontId="5" fillId="0" borderId="15" xfId="4" applyBorder="1"/>
    <xf numFmtId="0" fontId="10" fillId="0" borderId="1" xfId="15" applyFont="1" applyFill="1" applyBorder="1" applyAlignment="1">
      <alignment horizontal="left" vertical="center" wrapText="1"/>
    </xf>
    <xf numFmtId="0" fontId="7" fillId="0" borderId="0" xfId="15" applyFont="1" applyFill="1" applyAlignment="1">
      <alignment horizontal="center"/>
    </xf>
    <xf numFmtId="0" fontId="9" fillId="2" borderId="12" xfId="15" applyFont="1" applyFill="1" applyBorder="1" applyAlignment="1">
      <alignment horizontal="center" vertical="center"/>
    </xf>
    <xf numFmtId="0" fontId="9" fillId="2" borderId="14" xfId="15" applyFont="1" applyFill="1" applyBorder="1" applyAlignment="1">
      <alignment horizontal="center" vertical="center"/>
    </xf>
    <xf numFmtId="0" fontId="9" fillId="2" borderId="13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horizontal="center" vertical="center"/>
    </xf>
    <xf numFmtId="0" fontId="9" fillId="0" borderId="12" xfId="15" applyFont="1" applyFill="1" applyBorder="1" applyAlignment="1">
      <alignment horizontal="center" vertical="center"/>
    </xf>
    <xf numFmtId="0" fontId="9" fillId="0" borderId="13" xfId="15" applyFont="1" applyFill="1" applyBorder="1" applyAlignment="1">
      <alignment horizontal="center" vertical="center"/>
    </xf>
    <xf numFmtId="0" fontId="9" fillId="0" borderId="12" xfId="15" applyFont="1" applyFill="1" applyBorder="1" applyAlignment="1">
      <alignment horizontal="center" vertical="center" wrapText="1"/>
    </xf>
    <xf numFmtId="0" fontId="9" fillId="0" borderId="13" xfId="15" applyFont="1" applyFill="1" applyBorder="1" applyAlignment="1">
      <alignment horizontal="center" vertical="center" wrapText="1"/>
    </xf>
    <xf numFmtId="0" fontId="10" fillId="0" borderId="12" xfId="15" applyFont="1" applyFill="1" applyBorder="1" applyAlignment="1">
      <alignment horizontal="left" vertical="center" wrapText="1"/>
    </xf>
    <xf numFmtId="0" fontId="10" fillId="0" borderId="13" xfId="15" applyFont="1" applyFill="1" applyBorder="1" applyAlignment="1">
      <alignment horizontal="left" vertical="center" wrapText="1"/>
    </xf>
    <xf numFmtId="0" fontId="9" fillId="0" borderId="12" xfId="15" applyFont="1" applyFill="1" applyBorder="1" applyAlignment="1">
      <alignment horizontal="left" vertical="center" wrapText="1"/>
    </xf>
    <xf numFmtId="0" fontId="9" fillId="0" borderId="13" xfId="15" applyFont="1" applyFill="1" applyBorder="1" applyAlignment="1">
      <alignment horizontal="left" vertical="center" wrapText="1"/>
    </xf>
    <xf numFmtId="0" fontId="10" fillId="0" borderId="12" xfId="15" applyFont="1" applyFill="1" applyBorder="1" applyAlignment="1">
      <alignment horizontal="left" vertical="center"/>
    </xf>
    <xf numFmtId="0" fontId="10" fillId="0" borderId="13" xfId="15" applyFont="1" applyFill="1" applyBorder="1" applyAlignment="1">
      <alignment horizontal="left" vertical="center"/>
    </xf>
    <xf numFmtId="0" fontId="10" fillId="0" borderId="10" xfId="15" applyFont="1" applyFill="1" applyBorder="1" applyAlignment="1">
      <alignment horizontal="center" vertical="center"/>
    </xf>
    <xf numFmtId="0" fontId="10" fillId="0" borderId="11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horizontal="left" vertical="center"/>
    </xf>
    <xf numFmtId="0" fontId="27" fillId="0" borderId="0" xfId="1" applyFont="1" applyFill="1" applyBorder="1" applyAlignment="1">
      <alignment horizontal="left" vertical="center"/>
    </xf>
    <xf numFmtId="0" fontId="27" fillId="0" borderId="0" xfId="1" applyFont="1" applyFill="1" applyBorder="1" applyAlignment="1">
      <alignment horizontal="center" vertical="center"/>
    </xf>
    <xf numFmtId="0" fontId="28" fillId="10" borderId="10" xfId="1" applyFont="1" applyFill="1" applyBorder="1" applyAlignment="1">
      <alignment horizontal="center" textRotation="90" wrapText="1"/>
    </xf>
    <xf numFmtId="0" fontId="28" fillId="10" borderId="15" xfId="1" applyFont="1" applyFill="1" applyBorder="1" applyAlignment="1">
      <alignment horizontal="center" textRotation="90" wrapText="1"/>
    </xf>
    <xf numFmtId="0" fontId="28" fillId="10" borderId="11" xfId="1" applyFont="1" applyFill="1" applyBorder="1" applyAlignment="1">
      <alignment horizontal="center" textRotation="90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0" fontId="27" fillId="2" borderId="10" xfId="1" applyFont="1" applyFill="1" applyBorder="1" applyAlignment="1">
      <alignment horizontal="center" textRotation="90" wrapText="1"/>
    </xf>
    <xf numFmtId="0" fontId="27" fillId="2" borderId="15" xfId="1" applyFont="1" applyFill="1" applyBorder="1" applyAlignment="1">
      <alignment horizontal="center" textRotation="90" wrapText="1"/>
    </xf>
    <xf numFmtId="0" fontId="27" fillId="2" borderId="11" xfId="1" applyFont="1" applyFill="1" applyBorder="1" applyAlignment="1">
      <alignment horizontal="center" textRotation="90" wrapText="1"/>
    </xf>
    <xf numFmtId="0" fontId="27" fillId="0" borderId="0" xfId="20" applyFont="1" applyFill="1" applyBorder="1" applyAlignment="1">
      <alignment horizontal="left" vertical="center"/>
    </xf>
    <xf numFmtId="0" fontId="27" fillId="0" borderId="0" xfId="20" applyFont="1" applyFill="1" applyBorder="1" applyAlignment="1">
      <alignment horizontal="center" vertical="center"/>
    </xf>
    <xf numFmtId="0" fontId="36" fillId="0" borderId="1" xfId="23" applyFont="1" applyFill="1" applyBorder="1" applyAlignment="1">
      <alignment horizontal="center" vertical="center" textRotation="90" wrapText="1"/>
    </xf>
    <xf numFmtId="0" fontId="8" fillId="0" borderId="10" xfId="20" applyFont="1" applyFill="1" applyBorder="1" applyAlignment="1">
      <alignment horizontal="center" vertical="center" textRotation="90" wrapText="1"/>
    </xf>
    <xf numFmtId="0" fontId="8" fillId="0" borderId="15" xfId="20" applyFont="1" applyFill="1" applyBorder="1" applyAlignment="1">
      <alignment horizontal="center" vertical="center" textRotation="90" wrapText="1"/>
    </xf>
    <xf numFmtId="0" fontId="8" fillId="0" borderId="11" xfId="20" applyFont="1" applyFill="1" applyBorder="1" applyAlignment="1">
      <alignment horizontal="center" vertical="center" textRotation="90" wrapText="1"/>
    </xf>
    <xf numFmtId="0" fontId="8" fillId="0" borderId="1" xfId="20" applyFont="1" applyFill="1" applyBorder="1" applyAlignment="1">
      <alignment horizontal="center" vertical="center" textRotation="90" wrapText="1"/>
    </xf>
    <xf numFmtId="0" fontId="8" fillId="0" borderId="1" xfId="20" applyFont="1" applyFill="1" applyBorder="1" applyAlignment="1">
      <alignment horizontal="center" vertical="center" textRotation="90"/>
    </xf>
    <xf numFmtId="0" fontId="37" fillId="0" borderId="1" xfId="23" applyFont="1" applyFill="1" applyBorder="1" applyAlignment="1">
      <alignment horizontal="center" vertical="center" textRotation="90" wrapText="1"/>
    </xf>
    <xf numFmtId="0" fontId="36" fillId="0" borderId="10" xfId="23" applyFont="1" applyFill="1" applyBorder="1" applyAlignment="1">
      <alignment horizontal="center" vertical="center" textRotation="90" wrapText="1"/>
    </xf>
    <xf numFmtId="0" fontId="36" fillId="0" borderId="15" xfId="23" applyFont="1" applyFill="1" applyBorder="1" applyAlignment="1">
      <alignment horizontal="center" vertical="center" textRotation="90" wrapText="1"/>
    </xf>
    <xf numFmtId="0" fontId="36" fillId="0" borderId="11" xfId="23" applyFont="1" applyFill="1" applyBorder="1" applyAlignment="1">
      <alignment horizontal="center" vertical="center" textRotation="90" wrapText="1"/>
    </xf>
    <xf numFmtId="0" fontId="34" fillId="0" borderId="10" xfId="22" applyFont="1" applyFill="1" applyBorder="1" applyAlignment="1">
      <alignment horizontal="center" textRotation="90" wrapText="1"/>
    </xf>
    <xf numFmtId="0" fontId="34" fillId="0" borderId="11" xfId="22" applyFont="1" applyFill="1" applyBorder="1" applyAlignment="1">
      <alignment horizontal="center" textRotation="90" wrapText="1"/>
    </xf>
    <xf numFmtId="0" fontId="33" fillId="14" borderId="10" xfId="20" applyFont="1" applyFill="1" applyBorder="1" applyAlignment="1">
      <alignment horizontal="center" vertical="center" wrapText="1"/>
    </xf>
    <xf numFmtId="0" fontId="33" fillId="14" borderId="11" xfId="20" applyFont="1" applyFill="1" applyBorder="1" applyAlignment="1">
      <alignment horizontal="center" vertical="center" wrapText="1"/>
    </xf>
    <xf numFmtId="0" fontId="33" fillId="14" borderId="10" xfId="20" applyFont="1" applyFill="1" applyBorder="1" applyAlignment="1">
      <alignment horizontal="center" vertical="center"/>
    </xf>
    <xf numFmtId="0" fontId="33" fillId="14" borderId="11" xfId="20" applyFont="1" applyFill="1" applyBorder="1" applyAlignment="1">
      <alignment horizontal="center" vertical="center"/>
    </xf>
    <xf numFmtId="0" fontId="33" fillId="14" borderId="2" xfId="20" applyFont="1" applyFill="1" applyBorder="1" applyAlignment="1">
      <alignment horizontal="center" vertical="center" wrapText="1"/>
    </xf>
    <xf numFmtId="0" fontId="33" fillId="14" borderId="7" xfId="20" applyFont="1" applyFill="1" applyBorder="1" applyAlignment="1">
      <alignment horizontal="center" vertical="center" wrapText="1"/>
    </xf>
    <xf numFmtId="0" fontId="34" fillId="0" borderId="10" xfId="20" applyFont="1" applyBorder="1" applyAlignment="1">
      <alignment horizontal="center" textRotation="90" wrapText="1"/>
    </xf>
    <xf numFmtId="0" fontId="34" fillId="0" borderId="11" xfId="20" applyFont="1" applyBorder="1" applyAlignment="1">
      <alignment horizontal="center" textRotation="90" wrapText="1"/>
    </xf>
    <xf numFmtId="0" fontId="34" fillId="0" borderId="10" xfId="20" applyFont="1" applyFill="1" applyBorder="1" applyAlignment="1">
      <alignment horizontal="center" textRotation="90" wrapText="1"/>
    </xf>
    <xf numFmtId="0" fontId="34" fillId="0" borderId="11" xfId="20" applyFont="1" applyFill="1" applyBorder="1" applyAlignment="1">
      <alignment horizontal="center" textRotation="90" wrapText="1"/>
    </xf>
    <xf numFmtId="0" fontId="8" fillId="13" borderId="12" xfId="20" applyFont="1" applyFill="1" applyBorder="1" applyAlignment="1">
      <alignment horizontal="left" vertical="center"/>
    </xf>
    <xf numFmtId="0" fontId="8" fillId="13" borderId="14" xfId="20" applyFont="1" applyFill="1" applyBorder="1" applyAlignment="1">
      <alignment horizontal="left" vertical="center"/>
    </xf>
    <xf numFmtId="0" fontId="8" fillId="13" borderId="13" xfId="20" applyFont="1" applyFill="1" applyBorder="1" applyAlignment="1">
      <alignment horizontal="left" vertical="center"/>
    </xf>
    <xf numFmtId="0" fontId="33" fillId="14" borderId="15" xfId="20" applyFont="1" applyFill="1" applyBorder="1" applyAlignment="1">
      <alignment horizontal="center" vertical="center"/>
    </xf>
    <xf numFmtId="0" fontId="33" fillId="14" borderId="1" xfId="20" applyFont="1" applyFill="1" applyBorder="1" applyAlignment="1">
      <alignment horizontal="center" vertical="center"/>
    </xf>
    <xf numFmtId="0" fontId="33" fillId="14" borderId="4" xfId="20" applyFont="1" applyFill="1" applyBorder="1" applyAlignment="1">
      <alignment horizontal="center" vertical="center" wrapText="1"/>
    </xf>
    <xf numFmtId="0" fontId="33" fillId="14" borderId="6" xfId="20" applyFont="1" applyFill="1" applyBorder="1" applyAlignment="1">
      <alignment horizontal="center" vertical="center" wrapText="1"/>
    </xf>
    <xf numFmtId="0" fontId="33" fillId="14" borderId="9" xfId="20" applyFont="1" applyFill="1" applyBorder="1" applyAlignment="1">
      <alignment horizontal="center" vertical="center" wrapText="1"/>
    </xf>
    <xf numFmtId="0" fontId="34" fillId="0" borderId="10" xfId="20" applyFont="1" applyBorder="1" applyAlignment="1">
      <alignment horizontal="center" textRotation="90"/>
    </xf>
    <xf numFmtId="0" fontId="34" fillId="0" borderId="11" xfId="20" applyFont="1" applyBorder="1" applyAlignment="1">
      <alignment horizontal="center" textRotation="90"/>
    </xf>
    <xf numFmtId="0" fontId="9" fillId="0" borderId="0" xfId="20" applyFont="1" applyAlignment="1">
      <alignment horizontal="center"/>
    </xf>
    <xf numFmtId="0" fontId="27" fillId="14" borderId="10" xfId="20" applyFont="1" applyFill="1" applyBorder="1" applyAlignment="1">
      <alignment horizontal="center" vertical="center"/>
    </xf>
    <xf numFmtId="0" fontId="27" fillId="14" borderId="15" xfId="20" applyFont="1" applyFill="1" applyBorder="1" applyAlignment="1">
      <alignment horizontal="center" vertical="center"/>
    </xf>
    <xf numFmtId="0" fontId="27" fillId="14" borderId="11" xfId="20" applyFont="1" applyFill="1" applyBorder="1" applyAlignment="1">
      <alignment horizontal="center" vertical="center"/>
    </xf>
    <xf numFmtId="0" fontId="27" fillId="14" borderId="10" xfId="20" applyFont="1" applyFill="1" applyBorder="1" applyAlignment="1">
      <alignment horizontal="center" vertical="center" wrapText="1"/>
    </xf>
    <xf numFmtId="0" fontId="27" fillId="14" borderId="15" xfId="20" applyFont="1" applyFill="1" applyBorder="1" applyAlignment="1">
      <alignment horizontal="center" vertical="center" wrapText="1"/>
    </xf>
    <xf numFmtId="0" fontId="27" fillId="14" borderId="11" xfId="20" applyFont="1" applyFill="1" applyBorder="1" applyAlignment="1">
      <alignment horizontal="center" vertical="center" wrapText="1"/>
    </xf>
    <xf numFmtId="0" fontId="8" fillId="14" borderId="10" xfId="20" applyFont="1" applyFill="1" applyBorder="1" applyAlignment="1">
      <alignment horizontal="center" vertical="center"/>
    </xf>
    <xf numFmtId="0" fontId="8" fillId="14" borderId="15" xfId="20" applyFont="1" applyFill="1" applyBorder="1" applyAlignment="1">
      <alignment horizontal="center" vertical="center"/>
    </xf>
    <xf numFmtId="0" fontId="8" fillId="14" borderId="11" xfId="20" applyFont="1" applyFill="1" applyBorder="1" applyAlignment="1">
      <alignment horizontal="center" vertical="center"/>
    </xf>
    <xf numFmtId="0" fontId="33" fillId="14" borderId="15" xfId="20" applyFont="1" applyFill="1" applyBorder="1" applyAlignment="1">
      <alignment horizontal="center" vertical="center" wrapText="1"/>
    </xf>
    <xf numFmtId="0" fontId="8" fillId="12" borderId="12" xfId="20" applyFont="1" applyFill="1" applyBorder="1" applyAlignment="1">
      <alignment horizontal="center" vertical="center" wrapText="1"/>
    </xf>
    <xf numFmtId="0" fontId="8" fillId="12" borderId="14" xfId="20" applyFont="1" applyFill="1" applyBorder="1" applyAlignment="1">
      <alignment horizontal="center" vertical="center" wrapText="1"/>
    </xf>
    <xf numFmtId="0" fontId="8" fillId="11" borderId="12" xfId="20" applyFont="1" applyFill="1" applyBorder="1" applyAlignment="1">
      <alignment horizontal="center" vertical="center"/>
    </xf>
    <xf numFmtId="0" fontId="8" fillId="11" borderId="14" xfId="20" applyFont="1" applyFill="1" applyBorder="1" applyAlignment="1">
      <alignment horizontal="center" vertical="center"/>
    </xf>
    <xf numFmtId="0" fontId="8" fillId="11" borderId="13" xfId="20" applyFont="1" applyFill="1" applyBorder="1" applyAlignment="1">
      <alignment horizontal="center" vertical="center"/>
    </xf>
    <xf numFmtId="0" fontId="39" fillId="0" borderId="18" xfId="4" applyFont="1" applyFill="1" applyBorder="1" applyAlignment="1">
      <alignment horizontal="center" vertical="center" wrapText="1"/>
    </xf>
    <xf numFmtId="0" fontId="39" fillId="0" borderId="26" xfId="4" applyFont="1" applyFill="1" applyBorder="1" applyAlignment="1">
      <alignment horizontal="center" vertical="center" wrapText="1"/>
    </xf>
    <xf numFmtId="0" fontId="39" fillId="0" borderId="18" xfId="4" applyFont="1" applyFill="1" applyBorder="1" applyAlignment="1">
      <alignment horizontal="center" vertical="center"/>
    </xf>
    <xf numFmtId="0" fontId="34" fillId="0" borderId="26" xfId="4" applyFont="1" applyFill="1" applyBorder="1" applyAlignment="1">
      <alignment horizontal="center" vertical="center"/>
    </xf>
    <xf numFmtId="0" fontId="34" fillId="0" borderId="10" xfId="4" applyFont="1" applyFill="1" applyBorder="1" applyAlignment="1">
      <alignment horizontal="center" vertical="center"/>
    </xf>
    <xf numFmtId="0" fontId="34" fillId="0" borderId="15" xfId="4" applyFont="1" applyFill="1" applyBorder="1" applyAlignment="1">
      <alignment horizontal="center" vertical="center"/>
    </xf>
  </cellXfs>
  <cellStyles count="24">
    <cellStyle name="60% - Accent5 2" xfId="23"/>
    <cellStyle name="Comma [0] 2" xfId="5"/>
    <cellStyle name="Comma 2" xfId="6"/>
    <cellStyle name="Comma 2 2" xfId="7"/>
    <cellStyle name="Comma 3" xfId="8"/>
    <cellStyle name="Comma 4" xfId="9"/>
    <cellStyle name="Comma 5" xfId="13"/>
    <cellStyle name="Comma 6" xfId="14"/>
    <cellStyle name="Comma 7" xfId="21"/>
    <cellStyle name="Normal" xfId="0" builtinId="0"/>
    <cellStyle name="Normal 2" xfId="1"/>
    <cellStyle name="Normal 2 2" xfId="4"/>
    <cellStyle name="Normal 2 3" xfId="10"/>
    <cellStyle name="Normal 3" xfId="12"/>
    <cellStyle name="Normal 3 2" xfId="16"/>
    <cellStyle name="Normal 3 2 2" xfId="18"/>
    <cellStyle name="Normal 4" xfId="15"/>
    <cellStyle name="Normal 5" xfId="17"/>
    <cellStyle name="Normal 6" xfId="19"/>
    <cellStyle name="Normal 7" xfId="20"/>
    <cellStyle name="Normal_STAFF COMPETENCY" xfId="22"/>
    <cellStyle name="Percent 2" xfId="2"/>
    <cellStyle name="Percent 2 2" xfId="3"/>
    <cellStyle name="Percent 3" xfId="11"/>
  </cellStyles>
  <dxfs count="16">
    <dxf>
      <fill>
        <patternFill>
          <bgColor indexed="13"/>
        </patternFill>
      </fill>
    </dxf>
    <dxf>
      <fill>
        <patternFill>
          <bgColor indexed="57"/>
        </patternFill>
      </fill>
    </dxf>
    <dxf>
      <fill>
        <patternFill>
          <bgColor indexed="52"/>
        </patternFill>
      </fill>
    </dxf>
    <dxf>
      <fill>
        <patternFill>
          <bgColor indexed="13"/>
        </patternFill>
      </fill>
    </dxf>
    <dxf>
      <fill>
        <patternFill>
          <bgColor indexed="57"/>
        </patternFill>
      </fill>
    </dxf>
    <dxf>
      <fill>
        <patternFill>
          <bgColor indexed="52"/>
        </patternFill>
      </fill>
    </dxf>
    <dxf>
      <fill>
        <patternFill>
          <bgColor indexed="13"/>
        </patternFill>
      </fill>
    </dxf>
    <dxf>
      <fill>
        <patternFill>
          <bgColor indexed="57"/>
        </patternFill>
      </fill>
    </dxf>
    <dxf>
      <fill>
        <patternFill>
          <bgColor indexed="52"/>
        </patternFill>
      </fill>
    </dxf>
    <dxf>
      <fill>
        <patternFill>
          <bgColor indexed="13"/>
        </patternFill>
      </fill>
    </dxf>
    <dxf>
      <fill>
        <patternFill>
          <bgColor indexed="57"/>
        </patternFill>
      </fill>
    </dxf>
    <dxf>
      <fill>
        <patternFill>
          <bgColor indexed="52"/>
        </patternFill>
      </fill>
    </dxf>
    <dxf>
      <fill>
        <patternFill>
          <bgColor indexed="13"/>
        </patternFill>
      </fill>
    </dxf>
    <dxf>
      <fill>
        <patternFill>
          <bgColor indexed="57"/>
        </patternFill>
      </fill>
    </dxf>
    <dxf>
      <fill>
        <patternFill>
          <bgColor indexed="52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339966"/>
      <color rgb="FF339933"/>
      <color rgb="FF00CC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B$13" lockText="1"/>
</file>

<file path=xl/ctrlProps/ctrlProp10.xml><?xml version="1.0" encoding="utf-8"?>
<formControlPr xmlns="http://schemas.microsoft.com/office/spreadsheetml/2009/9/main" objectType="CheckBox" checked="Checked" fmlaLink="$B$40" lockText="1"/>
</file>

<file path=xl/ctrlProps/ctrlProp11.xml><?xml version="1.0" encoding="utf-8"?>
<formControlPr xmlns="http://schemas.microsoft.com/office/spreadsheetml/2009/9/main" objectType="CheckBox" checked="Checked" fmlaLink="$B$43" lockText="1"/>
</file>

<file path=xl/ctrlProps/ctrlProp12.xml><?xml version="1.0" encoding="utf-8"?>
<formControlPr xmlns="http://schemas.microsoft.com/office/spreadsheetml/2009/9/main" objectType="CheckBox" checked="Checked" fmlaLink="$B$45" lockText="1"/>
</file>

<file path=xl/ctrlProps/ctrlProp2.xml><?xml version="1.0" encoding="utf-8"?>
<formControlPr xmlns="http://schemas.microsoft.com/office/spreadsheetml/2009/9/main" objectType="CheckBox" checked="Checked" fmlaLink="$B$17" lockText="1"/>
</file>

<file path=xl/ctrlProps/ctrlProp3.xml><?xml version="1.0" encoding="utf-8"?>
<formControlPr xmlns="http://schemas.microsoft.com/office/spreadsheetml/2009/9/main" objectType="CheckBox" checked="Checked" fmlaLink="$B$19" lockText="1"/>
</file>

<file path=xl/ctrlProps/ctrlProp4.xml><?xml version="1.0" encoding="utf-8"?>
<formControlPr xmlns="http://schemas.microsoft.com/office/spreadsheetml/2009/9/main" objectType="CheckBox" checked="Checked" fmlaLink="$B$21" lockText="1"/>
</file>

<file path=xl/ctrlProps/ctrlProp5.xml><?xml version="1.0" encoding="utf-8"?>
<formControlPr xmlns="http://schemas.microsoft.com/office/spreadsheetml/2009/9/main" objectType="CheckBox" checked="Checked" fmlaLink="$B$29" lockText="1"/>
</file>

<file path=xl/ctrlProps/ctrlProp6.xml><?xml version="1.0" encoding="utf-8"?>
<formControlPr xmlns="http://schemas.microsoft.com/office/spreadsheetml/2009/9/main" objectType="CheckBox" checked="Checked" fmlaLink="$B$31" lockText="1"/>
</file>

<file path=xl/ctrlProps/ctrlProp7.xml><?xml version="1.0" encoding="utf-8"?>
<formControlPr xmlns="http://schemas.microsoft.com/office/spreadsheetml/2009/9/main" objectType="CheckBox" checked="Checked" fmlaLink="$B$33" lockText="1"/>
</file>

<file path=xl/ctrlProps/ctrlProp8.xml><?xml version="1.0" encoding="utf-8"?>
<formControlPr xmlns="http://schemas.microsoft.com/office/spreadsheetml/2009/9/main" objectType="CheckBox" checked="Checked" fmlaLink="$B$36" lockText="1"/>
</file>

<file path=xl/ctrlProps/ctrlProp9.xml><?xml version="1.0" encoding="utf-8"?>
<formControlPr xmlns="http://schemas.microsoft.com/office/spreadsheetml/2009/9/main" objectType="CheckBox" checked="Checked" fmlaLink="$B$38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1504950</xdr:colOff>
      <xdr:row>3</xdr:row>
      <xdr:rowOff>9525</xdr:rowOff>
    </xdr:to>
    <xdr:pic>
      <xdr:nvPicPr>
        <xdr:cNvPr id="2" name="Picture 23838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0"/>
          <a:ext cx="15049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6029325</xdr:colOff>
          <xdr:row>11</xdr:row>
          <xdr:rowOff>180975</xdr:rowOff>
        </xdr:from>
        <xdr:to>
          <xdr:col>3</xdr:col>
          <xdr:colOff>9525</xdr:colOff>
          <xdr:row>13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16</xdr:row>
          <xdr:rowOff>28575</xdr:rowOff>
        </xdr:from>
        <xdr:to>
          <xdr:col>3</xdr:col>
          <xdr:colOff>0</xdr:colOff>
          <xdr:row>17</xdr:row>
          <xdr:rowOff>47625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18</xdr:row>
          <xdr:rowOff>0</xdr:rowOff>
        </xdr:from>
        <xdr:to>
          <xdr:col>3</xdr:col>
          <xdr:colOff>0</xdr:colOff>
          <xdr:row>19</xdr:row>
          <xdr:rowOff>19050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20</xdr:row>
          <xdr:rowOff>85725</xdr:rowOff>
        </xdr:from>
        <xdr:to>
          <xdr:col>3</xdr:col>
          <xdr:colOff>0</xdr:colOff>
          <xdr:row>21</xdr:row>
          <xdr:rowOff>104775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28</xdr:row>
          <xdr:rowOff>38100</xdr:rowOff>
        </xdr:from>
        <xdr:to>
          <xdr:col>3</xdr:col>
          <xdr:colOff>0</xdr:colOff>
          <xdr:row>29</xdr:row>
          <xdr:rowOff>57150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30</xdr:row>
          <xdr:rowOff>28575</xdr:rowOff>
        </xdr:from>
        <xdr:to>
          <xdr:col>3</xdr:col>
          <xdr:colOff>0</xdr:colOff>
          <xdr:row>31</xdr:row>
          <xdr:rowOff>47625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32</xdr:row>
          <xdr:rowOff>57150</xdr:rowOff>
        </xdr:from>
        <xdr:to>
          <xdr:col>3</xdr:col>
          <xdr:colOff>0</xdr:colOff>
          <xdr:row>33</xdr:row>
          <xdr:rowOff>76200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35</xdr:row>
          <xdr:rowOff>0</xdr:rowOff>
        </xdr:from>
        <xdr:to>
          <xdr:col>3</xdr:col>
          <xdr:colOff>0</xdr:colOff>
          <xdr:row>36</xdr:row>
          <xdr:rowOff>19050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36</xdr:row>
          <xdr:rowOff>104775</xdr:rowOff>
        </xdr:from>
        <xdr:to>
          <xdr:col>3</xdr:col>
          <xdr:colOff>0</xdr:colOff>
          <xdr:row>37</xdr:row>
          <xdr:rowOff>123825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39</xdr:row>
          <xdr:rowOff>0</xdr:rowOff>
        </xdr:from>
        <xdr:to>
          <xdr:col>3</xdr:col>
          <xdr:colOff>0</xdr:colOff>
          <xdr:row>40</xdr:row>
          <xdr:rowOff>19050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42</xdr:row>
          <xdr:rowOff>28575</xdr:rowOff>
        </xdr:from>
        <xdr:to>
          <xdr:col>3</xdr:col>
          <xdr:colOff>0</xdr:colOff>
          <xdr:row>43</xdr:row>
          <xdr:rowOff>47625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6019800</xdr:colOff>
          <xdr:row>44</xdr:row>
          <xdr:rowOff>47625</xdr:rowOff>
        </xdr:from>
        <xdr:to>
          <xdr:col>3</xdr:col>
          <xdr:colOff>0</xdr:colOff>
          <xdr:row>45</xdr:row>
          <xdr:rowOff>66675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76200</xdr:rowOff>
    </xdr:from>
    <xdr:to>
      <xdr:col>3</xdr:col>
      <xdr:colOff>676275</xdr:colOff>
      <xdr:row>2</xdr:row>
      <xdr:rowOff>114300</xdr:rowOff>
    </xdr:to>
    <xdr:pic>
      <xdr:nvPicPr>
        <xdr:cNvPr id="3" name="Picture 2" descr="Logo SCG CEMENT-BUILDING MATERIALS NEW 1 (6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"/>
          <a:ext cx="17526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1290731</xdr:colOff>
      <xdr:row>1</xdr:row>
      <xdr:rowOff>142875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4575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1328552</xdr:colOff>
      <xdr:row>2</xdr:row>
      <xdr:rowOff>28147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60766" cy="899004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190502</xdr:colOff>
      <xdr:row>2</xdr:row>
      <xdr:rowOff>279664</xdr:rowOff>
    </xdr:from>
    <xdr:to>
      <xdr:col>7</xdr:col>
      <xdr:colOff>2714626</xdr:colOff>
      <xdr:row>6</xdr:row>
      <xdr:rowOff>275665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8065" y="1136914"/>
          <a:ext cx="2524124" cy="1710501"/>
        </a:xfrm>
        <a:prstGeom prst="rect">
          <a:avLst/>
        </a:prstGeom>
        <a:noFill/>
        <a:ln w="12700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rfan\Local%20Settings\Temporary%20Internet%20Files\OLK4C\budianto\BUDIYANTO\BUDIANTO\PPH%2021\PPH%2021%20salary%202009\PPH%2021%20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ianto\BUDIYANTO\BUDIANTO\PPH%2021\PPH%2021%20salary%202009\PPH%2021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rfan\Local%20Settings\Temporary%20Internet%20Files\OLK4C\budianto\BUDIYANTO\BUDIANTO\PPH%2021\PPH%2021%20salary%202009\spare\budianto\BUDIYANTO\gaji\wages\overtime%2026%20Mar-10%20Apr'05.xlk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ianto\BUDIYANTO\BUDIANTO\PPH%2021\PPH%2021%20salary%202009\PPH%2021\spare\budianto\BUDIYANTO\gaji\wages\overtime%2026%20Mar-10%20Apr'05.xlk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ianto\BUDIYANTO\BUDIANTO\PPH%2021\PPH%2021%20salary%202009\PPH%2021\spare\budianto\BUDIYANTO\gaji\WR%20NOVA\report\Master%20rekening%20overtime\may%2020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rfan\Local%20Settings\Temporary%20Internet%20Files\OLK4C\budianto\BUDIYANTO\BUDIANTO\PPH%2021\PPH%2021%20salary%202009\spare\budianto\BUDIYANTO\gaji\WR%20NOVA\report\Master%20rekening%20overtime\may%2020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rd-bgr-p4-04\agus%20salim\budianto\BUDIYANTO\INDUCTION\Induction%20Histo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stus"/>
      <sheetName val="sept"/>
      <sheetName val="Okto"/>
      <sheetName val="nov 07"/>
      <sheetName val="Des 07"/>
      <sheetName val="Jan 08"/>
      <sheetName val="Feb 08"/>
      <sheetName val="THR"/>
    </sheetNames>
    <sheetDataSet>
      <sheetData sheetId="0">
        <row r="1">
          <cell r="A1" t="str">
            <v>PT. ROCLA PERSADA INDONESIA</v>
          </cell>
        </row>
        <row r="2">
          <cell r="A2" t="str">
            <v>List Of Employee's Salary Payment</v>
          </cell>
        </row>
        <row r="3">
          <cell r="A3" t="str">
            <v>Period of August 2007</v>
          </cell>
        </row>
        <row r="6">
          <cell r="A6" t="str">
            <v>No</v>
          </cell>
          <cell r="B6" t="str">
            <v>Name</v>
          </cell>
        </row>
        <row r="8">
          <cell r="A8">
            <v>1</v>
          </cell>
          <cell r="B8" t="str">
            <v>Acang Bin Acin</v>
          </cell>
        </row>
        <row r="9">
          <cell r="A9">
            <v>2</v>
          </cell>
          <cell r="B9" t="str">
            <v>Acep Bin Jaem</v>
          </cell>
        </row>
        <row r="10">
          <cell r="A10">
            <v>3</v>
          </cell>
          <cell r="B10" t="str">
            <v>Acep Siswanto</v>
          </cell>
        </row>
        <row r="11">
          <cell r="A11">
            <v>4</v>
          </cell>
          <cell r="B11" t="str">
            <v>Ade S</v>
          </cell>
        </row>
        <row r="12">
          <cell r="A12">
            <v>5</v>
          </cell>
          <cell r="B12" t="str">
            <v>Agus Susanto</v>
          </cell>
        </row>
        <row r="13">
          <cell r="A13">
            <v>6</v>
          </cell>
          <cell r="B13" t="str">
            <v>Agus Widodo</v>
          </cell>
        </row>
        <row r="14">
          <cell r="A14">
            <v>7</v>
          </cell>
          <cell r="B14" t="str">
            <v>Amin</v>
          </cell>
        </row>
        <row r="15">
          <cell r="A15">
            <v>8</v>
          </cell>
          <cell r="B15" t="str">
            <v>Anan Bin Sahali</v>
          </cell>
        </row>
        <row r="16">
          <cell r="A16">
            <v>9</v>
          </cell>
          <cell r="B16" t="str">
            <v>Ari</v>
          </cell>
        </row>
        <row r="17">
          <cell r="A17">
            <v>10</v>
          </cell>
          <cell r="B17" t="str">
            <v>Arifin</v>
          </cell>
        </row>
        <row r="18">
          <cell r="A18">
            <v>11</v>
          </cell>
          <cell r="B18" t="str">
            <v>Aris Sutrisman</v>
          </cell>
        </row>
        <row r="19">
          <cell r="A19">
            <v>12</v>
          </cell>
          <cell r="B19" t="str">
            <v>Arismanto</v>
          </cell>
        </row>
        <row r="20">
          <cell r="A20">
            <v>13</v>
          </cell>
          <cell r="B20" t="str">
            <v>Arman Jaelani</v>
          </cell>
        </row>
        <row r="21">
          <cell r="A21">
            <v>14</v>
          </cell>
          <cell r="B21" t="str">
            <v>Asep K</v>
          </cell>
        </row>
        <row r="22">
          <cell r="A22">
            <v>15</v>
          </cell>
          <cell r="B22" t="str">
            <v>Asman</v>
          </cell>
        </row>
        <row r="23">
          <cell r="A23">
            <v>16</v>
          </cell>
          <cell r="B23" t="str">
            <v>Boy Bin Hamid</v>
          </cell>
        </row>
        <row r="24">
          <cell r="A24">
            <v>17</v>
          </cell>
          <cell r="B24" t="str">
            <v>Budiyono</v>
          </cell>
        </row>
        <row r="25">
          <cell r="A25">
            <v>18</v>
          </cell>
          <cell r="B25" t="str">
            <v>Burhanudin</v>
          </cell>
        </row>
        <row r="26">
          <cell r="A26">
            <v>19</v>
          </cell>
          <cell r="B26" t="str">
            <v>Caca</v>
          </cell>
        </row>
        <row r="27">
          <cell r="A27">
            <v>20</v>
          </cell>
          <cell r="B27" t="str">
            <v>Daryanto</v>
          </cell>
        </row>
        <row r="28">
          <cell r="A28">
            <v>21</v>
          </cell>
          <cell r="B28" t="str">
            <v>Dayat</v>
          </cell>
        </row>
        <row r="29">
          <cell r="A29">
            <v>22</v>
          </cell>
          <cell r="B29" t="str">
            <v>Diyoko</v>
          </cell>
        </row>
        <row r="30">
          <cell r="A30">
            <v>23</v>
          </cell>
          <cell r="B30" t="str">
            <v>Edi Purnomo</v>
          </cell>
        </row>
        <row r="31">
          <cell r="A31">
            <v>24</v>
          </cell>
          <cell r="B31" t="str">
            <v>Edi Rohmanto</v>
          </cell>
        </row>
        <row r="32">
          <cell r="A32">
            <v>25</v>
          </cell>
          <cell r="B32" t="str">
            <v>Eko Wahyudi</v>
          </cell>
        </row>
        <row r="33">
          <cell r="A33">
            <v>26</v>
          </cell>
          <cell r="B33" t="str">
            <v>Eko Waluyo</v>
          </cell>
        </row>
        <row r="34">
          <cell r="A34">
            <v>27</v>
          </cell>
          <cell r="B34" t="str">
            <v>Eli K</v>
          </cell>
        </row>
        <row r="35">
          <cell r="A35">
            <v>28</v>
          </cell>
          <cell r="B35" t="str">
            <v>Emanuel Anggal</v>
          </cell>
        </row>
        <row r="36">
          <cell r="A36">
            <v>29</v>
          </cell>
          <cell r="B36" t="str">
            <v>Empang Sumantri</v>
          </cell>
        </row>
        <row r="37">
          <cell r="A37">
            <v>30</v>
          </cell>
          <cell r="B37" t="str">
            <v>Enan bin Encep</v>
          </cell>
        </row>
        <row r="38">
          <cell r="A38">
            <v>31</v>
          </cell>
          <cell r="B38" t="str">
            <v>Enan Kurniawan</v>
          </cell>
        </row>
        <row r="39">
          <cell r="A39">
            <v>32</v>
          </cell>
          <cell r="B39" t="str">
            <v>Endang  S</v>
          </cell>
        </row>
        <row r="40">
          <cell r="A40">
            <v>33</v>
          </cell>
          <cell r="B40" t="str">
            <v>Endar Suhendar</v>
          </cell>
        </row>
        <row r="41">
          <cell r="A41">
            <v>34</v>
          </cell>
          <cell r="B41" t="str">
            <v>Enjen</v>
          </cell>
        </row>
        <row r="42">
          <cell r="A42">
            <v>35</v>
          </cell>
          <cell r="B42" t="str">
            <v>Erwin</v>
          </cell>
        </row>
        <row r="43">
          <cell r="A43">
            <v>36</v>
          </cell>
          <cell r="B43" t="str">
            <v>Ferdinan Raja Doli</v>
          </cell>
        </row>
        <row r="44">
          <cell r="A44">
            <v>37</v>
          </cell>
          <cell r="B44" t="str">
            <v>Hanri Rahmat Ismail</v>
          </cell>
        </row>
        <row r="45">
          <cell r="A45">
            <v>38</v>
          </cell>
          <cell r="B45" t="str">
            <v>Ibrohim</v>
          </cell>
        </row>
        <row r="46">
          <cell r="A46">
            <v>39</v>
          </cell>
          <cell r="B46" t="str">
            <v>Ichsan Erlangga</v>
          </cell>
        </row>
        <row r="47">
          <cell r="A47">
            <v>40</v>
          </cell>
          <cell r="B47" t="str">
            <v>Ipang Bin Tohir</v>
          </cell>
        </row>
        <row r="48">
          <cell r="A48">
            <v>41</v>
          </cell>
          <cell r="B48" t="str">
            <v>Iwan Amri</v>
          </cell>
        </row>
        <row r="49">
          <cell r="A49">
            <v>42</v>
          </cell>
          <cell r="B49" t="str">
            <v>Iyan Sopian</v>
          </cell>
        </row>
        <row r="50">
          <cell r="A50">
            <v>43</v>
          </cell>
          <cell r="B50" t="str">
            <v>Jajang</v>
          </cell>
        </row>
        <row r="51">
          <cell r="A51">
            <v>44</v>
          </cell>
          <cell r="B51" t="str">
            <v>Jaman Bin Cairan</v>
          </cell>
        </row>
        <row r="52">
          <cell r="A52">
            <v>45</v>
          </cell>
          <cell r="B52" t="str">
            <v>Joko Leksono</v>
          </cell>
        </row>
        <row r="53">
          <cell r="A53">
            <v>46</v>
          </cell>
          <cell r="B53" t="str">
            <v>Jontar Albert S</v>
          </cell>
        </row>
        <row r="54">
          <cell r="A54">
            <v>47</v>
          </cell>
          <cell r="B54" t="str">
            <v>Jumadi</v>
          </cell>
        </row>
        <row r="55">
          <cell r="A55">
            <v>48</v>
          </cell>
          <cell r="B55" t="str">
            <v>Jumhadi Bin Asen</v>
          </cell>
        </row>
        <row r="56">
          <cell r="A56">
            <v>49</v>
          </cell>
          <cell r="B56" t="str">
            <v>Junaedi Bin Sanen</v>
          </cell>
        </row>
        <row r="57">
          <cell r="A57">
            <v>50</v>
          </cell>
          <cell r="B57" t="str">
            <v>Karman</v>
          </cell>
        </row>
        <row r="58">
          <cell r="A58">
            <v>51</v>
          </cell>
          <cell r="B58" t="str">
            <v>Karwan</v>
          </cell>
        </row>
        <row r="59">
          <cell r="A59">
            <v>52</v>
          </cell>
          <cell r="B59" t="str">
            <v>Komarudin</v>
          </cell>
        </row>
        <row r="60">
          <cell r="A60">
            <v>53</v>
          </cell>
          <cell r="B60" t="str">
            <v>M. Zakaria Anshory</v>
          </cell>
        </row>
        <row r="61">
          <cell r="A61">
            <v>54</v>
          </cell>
          <cell r="B61" t="str">
            <v>Mahmudin</v>
          </cell>
        </row>
        <row r="62">
          <cell r="A62">
            <v>55</v>
          </cell>
          <cell r="B62" t="str">
            <v>Mamung</v>
          </cell>
        </row>
        <row r="63">
          <cell r="A63">
            <v>56</v>
          </cell>
          <cell r="B63" t="str">
            <v>Mansur</v>
          </cell>
        </row>
        <row r="64">
          <cell r="A64">
            <v>57</v>
          </cell>
          <cell r="B64" t="str">
            <v>Maridi</v>
          </cell>
        </row>
        <row r="65">
          <cell r="A65">
            <v>58</v>
          </cell>
          <cell r="B65" t="str">
            <v>Maryono A</v>
          </cell>
        </row>
        <row r="66">
          <cell r="A66">
            <v>59</v>
          </cell>
          <cell r="B66" t="str">
            <v>Maryono B.</v>
          </cell>
        </row>
        <row r="67">
          <cell r="A67">
            <v>60</v>
          </cell>
          <cell r="B67" t="str">
            <v>Michael S</v>
          </cell>
        </row>
        <row r="68">
          <cell r="A68">
            <v>61</v>
          </cell>
          <cell r="B68" t="str">
            <v>Misbahudin Wahid</v>
          </cell>
        </row>
        <row r="69">
          <cell r="A69">
            <v>62</v>
          </cell>
          <cell r="B69" t="str">
            <v>Nakum Bin Kastaja</v>
          </cell>
        </row>
        <row r="70">
          <cell r="A70">
            <v>63</v>
          </cell>
          <cell r="B70" t="str">
            <v>Naman  Bin Nandi</v>
          </cell>
        </row>
        <row r="71">
          <cell r="A71">
            <v>64</v>
          </cell>
          <cell r="B71" t="str">
            <v>Namin B.</v>
          </cell>
        </row>
        <row r="72">
          <cell r="A72">
            <v>65</v>
          </cell>
          <cell r="B72" t="str">
            <v>Namin Bin Endong</v>
          </cell>
        </row>
        <row r="73">
          <cell r="A73">
            <v>66</v>
          </cell>
          <cell r="B73" t="str">
            <v>Namin Sutrisna</v>
          </cell>
        </row>
        <row r="74">
          <cell r="A74">
            <v>67</v>
          </cell>
          <cell r="B74" t="str">
            <v>nanang</v>
          </cell>
        </row>
        <row r="75">
          <cell r="A75">
            <v>68</v>
          </cell>
          <cell r="B75" t="str">
            <v>Nasep Bin Neman</v>
          </cell>
        </row>
        <row r="76">
          <cell r="A76">
            <v>69</v>
          </cell>
          <cell r="B76" t="str">
            <v>Ngadimin</v>
          </cell>
        </row>
        <row r="77">
          <cell r="A77">
            <v>70</v>
          </cell>
          <cell r="B77" t="str">
            <v>Nurhaya Bin Katut</v>
          </cell>
        </row>
        <row r="78">
          <cell r="A78">
            <v>71</v>
          </cell>
          <cell r="B78" t="str">
            <v>Nurjaman Bin Ucin</v>
          </cell>
        </row>
        <row r="79">
          <cell r="A79">
            <v>72</v>
          </cell>
          <cell r="B79" t="str">
            <v>Nuryadih</v>
          </cell>
        </row>
        <row r="80">
          <cell r="A80">
            <v>73</v>
          </cell>
          <cell r="B80" t="str">
            <v>Nurcholis</v>
          </cell>
        </row>
        <row r="81">
          <cell r="A81">
            <v>74</v>
          </cell>
          <cell r="B81" t="str">
            <v>Ojak Bin Kasiman</v>
          </cell>
        </row>
        <row r="82">
          <cell r="A82">
            <v>75</v>
          </cell>
          <cell r="B82" t="str">
            <v>Pudin</v>
          </cell>
        </row>
        <row r="83">
          <cell r="A83">
            <v>76</v>
          </cell>
          <cell r="B83" t="str">
            <v>Purnomo</v>
          </cell>
        </row>
        <row r="84">
          <cell r="A84">
            <v>77</v>
          </cell>
          <cell r="B84" t="str">
            <v>Putut Aribowo</v>
          </cell>
        </row>
        <row r="85">
          <cell r="A85">
            <v>78</v>
          </cell>
          <cell r="B85" t="str">
            <v>Ramdani</v>
          </cell>
        </row>
        <row r="86">
          <cell r="A86">
            <v>79</v>
          </cell>
          <cell r="B86" t="str">
            <v>Raniyanto</v>
          </cell>
        </row>
        <row r="87">
          <cell r="A87">
            <v>80</v>
          </cell>
          <cell r="B87" t="str">
            <v>Rasto</v>
          </cell>
        </row>
        <row r="88">
          <cell r="A88">
            <v>81</v>
          </cell>
          <cell r="B88" t="str">
            <v>Ratno Budi</v>
          </cell>
        </row>
        <row r="89">
          <cell r="A89">
            <v>82</v>
          </cell>
          <cell r="B89" t="str">
            <v>Rino Setiawan</v>
          </cell>
        </row>
        <row r="90">
          <cell r="A90">
            <v>83</v>
          </cell>
          <cell r="B90" t="str">
            <v>Rohman Yudha Yono</v>
          </cell>
        </row>
        <row r="91">
          <cell r="A91">
            <v>84</v>
          </cell>
          <cell r="B91" t="str">
            <v>Romli</v>
          </cell>
        </row>
        <row r="92">
          <cell r="A92">
            <v>85</v>
          </cell>
          <cell r="B92" t="str">
            <v>Rory</v>
          </cell>
        </row>
        <row r="93">
          <cell r="A93">
            <v>86</v>
          </cell>
          <cell r="B93" t="str">
            <v>Rosid Sutisna</v>
          </cell>
        </row>
        <row r="94">
          <cell r="A94">
            <v>87</v>
          </cell>
          <cell r="B94" t="str">
            <v>Rosidin</v>
          </cell>
        </row>
        <row r="95">
          <cell r="A95">
            <v>88</v>
          </cell>
          <cell r="B95" t="str">
            <v>Rudiyanto</v>
          </cell>
        </row>
        <row r="96">
          <cell r="A96">
            <v>89</v>
          </cell>
          <cell r="B96" t="str">
            <v>Sabar</v>
          </cell>
        </row>
        <row r="97">
          <cell r="A97">
            <v>90</v>
          </cell>
          <cell r="B97" t="str">
            <v>Saipan Bin Sanip</v>
          </cell>
        </row>
        <row r="98">
          <cell r="A98">
            <v>91</v>
          </cell>
          <cell r="B98" t="str">
            <v>Saipudin Sukarta</v>
          </cell>
        </row>
        <row r="99">
          <cell r="A99">
            <v>92</v>
          </cell>
          <cell r="B99" t="str">
            <v>Samad</v>
          </cell>
        </row>
        <row r="100">
          <cell r="A100">
            <v>93</v>
          </cell>
          <cell r="B100" t="str">
            <v>Saman Urek</v>
          </cell>
        </row>
        <row r="101">
          <cell r="A101">
            <v>94</v>
          </cell>
          <cell r="B101" t="str">
            <v>Samat Supriatna</v>
          </cell>
        </row>
        <row r="102">
          <cell r="A102">
            <v>95</v>
          </cell>
          <cell r="B102" t="str">
            <v>Samin Hidayat</v>
          </cell>
        </row>
        <row r="103">
          <cell r="A103">
            <v>96</v>
          </cell>
          <cell r="B103" t="str">
            <v>Samin Supendi</v>
          </cell>
        </row>
        <row r="104">
          <cell r="A104">
            <v>97</v>
          </cell>
          <cell r="B104" t="str">
            <v>Samit B</v>
          </cell>
        </row>
        <row r="105">
          <cell r="A105">
            <v>98</v>
          </cell>
          <cell r="B105" t="str">
            <v>Samit Biin Tiin</v>
          </cell>
        </row>
        <row r="106">
          <cell r="A106">
            <v>99</v>
          </cell>
          <cell r="B106" t="str">
            <v>Samsu</v>
          </cell>
        </row>
        <row r="107">
          <cell r="A107">
            <v>100</v>
          </cell>
          <cell r="B107" t="str">
            <v>Syahrulloh</v>
          </cell>
        </row>
        <row r="108">
          <cell r="A108">
            <v>101</v>
          </cell>
          <cell r="B108" t="str">
            <v>Sanan</v>
          </cell>
        </row>
        <row r="109">
          <cell r="A109">
            <v>102</v>
          </cell>
          <cell r="B109" t="str">
            <v>Sanim Bin Namit</v>
          </cell>
        </row>
        <row r="110">
          <cell r="A110">
            <v>103</v>
          </cell>
          <cell r="B110" t="str">
            <v>Santa</v>
          </cell>
        </row>
        <row r="111">
          <cell r="A111">
            <v>104</v>
          </cell>
          <cell r="B111" t="str">
            <v>Saripon</v>
          </cell>
        </row>
        <row r="112">
          <cell r="A112">
            <v>105</v>
          </cell>
          <cell r="B112" t="str">
            <v>Sartoyo</v>
          </cell>
        </row>
        <row r="113">
          <cell r="A113">
            <v>106</v>
          </cell>
          <cell r="B113" t="str">
            <v>Saryoto</v>
          </cell>
        </row>
        <row r="114">
          <cell r="A114">
            <v>107</v>
          </cell>
          <cell r="B114" t="str">
            <v>Sidik</v>
          </cell>
        </row>
        <row r="115">
          <cell r="A115">
            <v>108</v>
          </cell>
          <cell r="B115" t="str">
            <v>Solikan Bin Marsidi</v>
          </cell>
        </row>
        <row r="116">
          <cell r="A116">
            <v>109</v>
          </cell>
          <cell r="B116" t="str">
            <v>Sri hadi</v>
          </cell>
        </row>
        <row r="117">
          <cell r="A117">
            <v>110</v>
          </cell>
          <cell r="B117" t="str">
            <v>Sri Pangestu</v>
          </cell>
        </row>
        <row r="118">
          <cell r="A118">
            <v>111</v>
          </cell>
          <cell r="B118" t="str">
            <v>Subandi Bin Ardung</v>
          </cell>
        </row>
        <row r="119">
          <cell r="A119">
            <v>112</v>
          </cell>
          <cell r="B119" t="str">
            <v>Sucipto</v>
          </cell>
        </row>
        <row r="120">
          <cell r="A120">
            <v>113</v>
          </cell>
          <cell r="B120" t="str">
            <v>Sudar</v>
          </cell>
        </row>
        <row r="121">
          <cell r="A121">
            <v>114</v>
          </cell>
          <cell r="B121" t="str">
            <v>Sudin Sri Wahyudin</v>
          </cell>
        </row>
        <row r="122">
          <cell r="A122">
            <v>115</v>
          </cell>
          <cell r="B122" t="str">
            <v>Suganda</v>
          </cell>
        </row>
        <row r="123">
          <cell r="A123">
            <v>116</v>
          </cell>
          <cell r="B123" t="str">
            <v>Suganda (b)</v>
          </cell>
        </row>
        <row r="124">
          <cell r="A124">
            <v>117</v>
          </cell>
          <cell r="B124" t="str">
            <v>Sugeng</v>
          </cell>
        </row>
        <row r="125">
          <cell r="A125">
            <v>118</v>
          </cell>
          <cell r="B125" t="str">
            <v>Sugeng Haryono</v>
          </cell>
        </row>
        <row r="126">
          <cell r="A126">
            <v>119</v>
          </cell>
          <cell r="B126" t="str">
            <v>Suhada</v>
          </cell>
        </row>
        <row r="127">
          <cell r="A127">
            <v>120</v>
          </cell>
          <cell r="B127" t="str">
            <v>Sukma Wijaya</v>
          </cell>
        </row>
        <row r="128">
          <cell r="A128">
            <v>121</v>
          </cell>
          <cell r="B128" t="str">
            <v>Sulaeman Kurdi</v>
          </cell>
        </row>
        <row r="129">
          <cell r="A129">
            <v>122</v>
          </cell>
          <cell r="B129" t="str">
            <v>Sulamto</v>
          </cell>
        </row>
        <row r="130">
          <cell r="A130">
            <v>123</v>
          </cell>
          <cell r="B130" t="str">
            <v>Sumarna</v>
          </cell>
        </row>
        <row r="131">
          <cell r="A131">
            <v>124</v>
          </cell>
          <cell r="B131" t="str">
            <v>Sumarno</v>
          </cell>
        </row>
        <row r="132">
          <cell r="A132">
            <v>125</v>
          </cell>
          <cell r="B132" t="str">
            <v>Sunardi</v>
          </cell>
        </row>
        <row r="133">
          <cell r="A133">
            <v>126</v>
          </cell>
          <cell r="B133" t="str">
            <v>Supardi Maman</v>
          </cell>
        </row>
        <row r="134">
          <cell r="A134">
            <v>127</v>
          </cell>
          <cell r="B134" t="str">
            <v>Suparno</v>
          </cell>
        </row>
        <row r="135">
          <cell r="A135">
            <v>128</v>
          </cell>
          <cell r="B135" t="str">
            <v>Suprapto</v>
          </cell>
        </row>
        <row r="136">
          <cell r="A136">
            <v>129</v>
          </cell>
          <cell r="B136" t="str">
            <v>Supriyanto</v>
          </cell>
        </row>
        <row r="137">
          <cell r="A137">
            <v>130</v>
          </cell>
          <cell r="B137" t="str">
            <v>Supriyono</v>
          </cell>
        </row>
        <row r="138">
          <cell r="A138">
            <v>131</v>
          </cell>
          <cell r="B138" t="str">
            <v>Suroto</v>
          </cell>
        </row>
        <row r="139">
          <cell r="A139">
            <v>132</v>
          </cell>
          <cell r="B139" t="str">
            <v>Sutajab</v>
          </cell>
        </row>
        <row r="140">
          <cell r="A140">
            <v>133</v>
          </cell>
          <cell r="B140" t="str">
            <v>Sutaryono</v>
          </cell>
        </row>
        <row r="141">
          <cell r="A141">
            <v>134</v>
          </cell>
          <cell r="B141" t="str">
            <v>Sutisna</v>
          </cell>
        </row>
        <row r="142">
          <cell r="A142">
            <v>135</v>
          </cell>
          <cell r="B142" t="str">
            <v>Sutris</v>
          </cell>
        </row>
        <row r="143">
          <cell r="A143">
            <v>136</v>
          </cell>
          <cell r="B143" t="str">
            <v>Suyanto</v>
          </cell>
        </row>
        <row r="144">
          <cell r="A144">
            <v>137</v>
          </cell>
          <cell r="B144" t="str">
            <v>Talkhis Fuadi</v>
          </cell>
        </row>
        <row r="145">
          <cell r="A145">
            <v>138</v>
          </cell>
          <cell r="B145" t="str">
            <v>Taman</v>
          </cell>
        </row>
        <row r="146">
          <cell r="A146">
            <v>139</v>
          </cell>
          <cell r="B146" t="str">
            <v>Teguh Supriandono</v>
          </cell>
        </row>
        <row r="147">
          <cell r="A147">
            <v>140</v>
          </cell>
          <cell r="B147" t="str">
            <v>Tri Nuryono</v>
          </cell>
        </row>
        <row r="148">
          <cell r="A148">
            <v>141</v>
          </cell>
          <cell r="B148" t="str">
            <v>Tri Supriyadi</v>
          </cell>
        </row>
        <row r="149">
          <cell r="A149">
            <v>142</v>
          </cell>
          <cell r="B149" t="str">
            <v>Tri Wiyono Bin</v>
          </cell>
        </row>
        <row r="150">
          <cell r="A150">
            <v>143</v>
          </cell>
          <cell r="B150" t="str">
            <v>Tuhi Bin Rain</v>
          </cell>
        </row>
        <row r="151">
          <cell r="A151">
            <v>144</v>
          </cell>
          <cell r="B151" t="str">
            <v>Umar Suryana</v>
          </cell>
        </row>
        <row r="152">
          <cell r="A152">
            <v>145</v>
          </cell>
          <cell r="B152" t="str">
            <v>Usman</v>
          </cell>
        </row>
        <row r="153">
          <cell r="A153">
            <v>146</v>
          </cell>
          <cell r="B153" t="str">
            <v>Vigo Abdi S</v>
          </cell>
        </row>
        <row r="154">
          <cell r="A154">
            <v>147</v>
          </cell>
          <cell r="B154" t="str">
            <v>Wanta Bin Boin</v>
          </cell>
        </row>
        <row r="155">
          <cell r="A155">
            <v>148</v>
          </cell>
          <cell r="B155" t="str">
            <v>Wimbo Waluyo</v>
          </cell>
        </row>
        <row r="156">
          <cell r="A156">
            <v>149</v>
          </cell>
          <cell r="B156" t="str">
            <v>Yadi</v>
          </cell>
        </row>
        <row r="157">
          <cell r="A157">
            <v>150</v>
          </cell>
          <cell r="B157" t="str">
            <v>Yuliranto</v>
          </cell>
        </row>
        <row r="158">
          <cell r="A158">
            <v>151</v>
          </cell>
          <cell r="B158" t="str">
            <v>Yuliyan</v>
          </cell>
        </row>
        <row r="159">
          <cell r="A159">
            <v>152</v>
          </cell>
          <cell r="B159" t="str">
            <v>Yusuf</v>
          </cell>
        </row>
        <row r="160">
          <cell r="A160">
            <v>153</v>
          </cell>
          <cell r="B160" t="str">
            <v>Yusuf Rawan</v>
          </cell>
        </row>
        <row r="161">
          <cell r="A161">
            <v>154</v>
          </cell>
          <cell r="B161" t="str">
            <v>Yuwono Sulistyo</v>
          </cell>
        </row>
        <row r="164">
          <cell r="B164" t="str">
            <v>Total Worker - Production Direct Labour</v>
          </cell>
        </row>
        <row r="166">
          <cell r="A166">
            <v>1</v>
          </cell>
          <cell r="B166" t="str">
            <v>Abdul Rohim</v>
          </cell>
        </row>
        <row r="167">
          <cell r="A167">
            <v>2</v>
          </cell>
          <cell r="B167" t="str">
            <v>Iman Hamid</v>
          </cell>
        </row>
        <row r="168">
          <cell r="A168">
            <v>3</v>
          </cell>
          <cell r="B168" t="str">
            <v>Joni Prakosa</v>
          </cell>
        </row>
        <row r="169">
          <cell r="A169">
            <v>4</v>
          </cell>
          <cell r="B169" t="str">
            <v>M Namit</v>
          </cell>
        </row>
        <row r="170">
          <cell r="A170">
            <v>5</v>
          </cell>
          <cell r="B170" t="str">
            <v>Pawit</v>
          </cell>
        </row>
        <row r="171">
          <cell r="A171">
            <v>6</v>
          </cell>
          <cell r="B171" t="str">
            <v>Riman Emong</v>
          </cell>
        </row>
        <row r="172">
          <cell r="A172">
            <v>7</v>
          </cell>
          <cell r="B172" t="str">
            <v>Sahroni</v>
          </cell>
        </row>
        <row r="173">
          <cell r="A173">
            <v>8</v>
          </cell>
          <cell r="B173" t="str">
            <v>Tugiantoro</v>
          </cell>
        </row>
        <row r="175">
          <cell r="B175" t="str">
            <v>Total SECURITY</v>
          </cell>
        </row>
        <row r="177">
          <cell r="A177">
            <v>1</v>
          </cell>
          <cell r="B177" t="str">
            <v>Jovial Dazze Tommy</v>
          </cell>
        </row>
        <row r="178">
          <cell r="A178">
            <v>2</v>
          </cell>
          <cell r="B178" t="str">
            <v>Sriyono</v>
          </cell>
        </row>
        <row r="179">
          <cell r="A179">
            <v>3</v>
          </cell>
          <cell r="B179" t="str">
            <v>Supri</v>
          </cell>
        </row>
        <row r="180">
          <cell r="A180">
            <v>4</v>
          </cell>
          <cell r="B180" t="str">
            <v>Teguh Suprapto</v>
          </cell>
        </row>
        <row r="182">
          <cell r="B182" t="str">
            <v>Total Production - INDIRECT</v>
          </cell>
        </row>
        <row r="184">
          <cell r="A184">
            <v>1</v>
          </cell>
          <cell r="B184" t="str">
            <v>Bu Imi</v>
          </cell>
        </row>
        <row r="186">
          <cell r="B186" t="str">
            <v>Total GENERAL AFFAIRS</v>
          </cell>
        </row>
        <row r="188">
          <cell r="A188">
            <v>1</v>
          </cell>
          <cell r="B188" t="str">
            <v>Adi Supardi</v>
          </cell>
        </row>
        <row r="189">
          <cell r="A189">
            <v>2</v>
          </cell>
          <cell r="B189" t="str">
            <v>Dadang Hasim</v>
          </cell>
        </row>
        <row r="190">
          <cell r="A190">
            <v>3</v>
          </cell>
          <cell r="B190" t="str">
            <v>Edih</v>
          </cell>
        </row>
        <row r="191">
          <cell r="A191">
            <v>4</v>
          </cell>
          <cell r="B191" t="str">
            <v>Endang</v>
          </cell>
        </row>
        <row r="192">
          <cell r="A192">
            <v>5</v>
          </cell>
          <cell r="B192" t="str">
            <v>Iyan Sofyan</v>
          </cell>
        </row>
        <row r="193">
          <cell r="A193">
            <v>6</v>
          </cell>
          <cell r="B193" t="str">
            <v>Samin Djadja</v>
          </cell>
        </row>
        <row r="194">
          <cell r="A194">
            <v>7</v>
          </cell>
          <cell r="B194" t="str">
            <v>Sukarjat</v>
          </cell>
        </row>
        <row r="195">
          <cell r="A195">
            <v>8</v>
          </cell>
          <cell r="B195" t="str">
            <v>Suryanto</v>
          </cell>
        </row>
        <row r="197">
          <cell r="B197" t="str">
            <v>Total TRANSPORT</v>
          </cell>
        </row>
        <row r="199">
          <cell r="A199">
            <v>1</v>
          </cell>
          <cell r="B199" t="str">
            <v>Jamin Kusnadi</v>
          </cell>
        </row>
      </sheetData>
      <sheetData sheetId="1" refreshError="1"/>
      <sheetData sheetId="2" refreshError="1"/>
      <sheetData sheetId="3">
        <row r="1">
          <cell r="A1" t="str">
            <v>PT. ROCLA PERSADA INDONESIA</v>
          </cell>
        </row>
        <row r="2">
          <cell r="A2" t="str">
            <v>List Of Employee's Salary Payment</v>
          </cell>
        </row>
        <row r="3">
          <cell r="A3" t="str">
            <v>Period of November 2007</v>
          </cell>
        </row>
        <row r="6">
          <cell r="A6" t="str">
            <v>No</v>
          </cell>
          <cell r="B6" t="str">
            <v>Name</v>
          </cell>
        </row>
        <row r="8">
          <cell r="A8">
            <v>1</v>
          </cell>
          <cell r="B8" t="str">
            <v>Acang Bin Acin</v>
          </cell>
        </row>
        <row r="9">
          <cell r="A9">
            <v>2</v>
          </cell>
          <cell r="B9" t="str">
            <v>Acep Bin Jaem</v>
          </cell>
        </row>
        <row r="10">
          <cell r="A10">
            <v>3</v>
          </cell>
          <cell r="B10" t="str">
            <v>Acep Siswanto</v>
          </cell>
        </row>
        <row r="11">
          <cell r="A11">
            <v>4</v>
          </cell>
          <cell r="B11" t="str">
            <v>Acep Sukarya</v>
          </cell>
        </row>
        <row r="12">
          <cell r="A12">
            <v>5</v>
          </cell>
          <cell r="B12" t="str">
            <v>Ade S</v>
          </cell>
        </row>
        <row r="13">
          <cell r="A13">
            <v>6</v>
          </cell>
          <cell r="B13" t="str">
            <v>Adi Ardiansyah</v>
          </cell>
        </row>
        <row r="14">
          <cell r="A14">
            <v>7</v>
          </cell>
          <cell r="B14" t="str">
            <v>Agus</v>
          </cell>
        </row>
        <row r="15">
          <cell r="A15">
            <v>8</v>
          </cell>
          <cell r="B15" t="str">
            <v>Agus Susanto</v>
          </cell>
        </row>
        <row r="16">
          <cell r="A16">
            <v>9</v>
          </cell>
          <cell r="B16" t="str">
            <v>Agus Widodo</v>
          </cell>
        </row>
        <row r="17">
          <cell r="A17">
            <v>10</v>
          </cell>
          <cell r="B17" t="str">
            <v>Amin</v>
          </cell>
        </row>
        <row r="18">
          <cell r="A18">
            <v>11</v>
          </cell>
          <cell r="B18" t="str">
            <v>Anan</v>
          </cell>
        </row>
        <row r="19">
          <cell r="A19">
            <v>12</v>
          </cell>
          <cell r="B19" t="str">
            <v>Anan Bin Sahali</v>
          </cell>
        </row>
        <row r="20">
          <cell r="A20">
            <v>13</v>
          </cell>
          <cell r="B20" t="str">
            <v>Anis Dul Amin</v>
          </cell>
        </row>
        <row r="21">
          <cell r="A21">
            <v>14</v>
          </cell>
          <cell r="B21" t="str">
            <v>Ari</v>
          </cell>
        </row>
        <row r="22">
          <cell r="A22">
            <v>15</v>
          </cell>
          <cell r="B22" t="str">
            <v>Arifin</v>
          </cell>
        </row>
        <row r="23">
          <cell r="A23">
            <v>16</v>
          </cell>
          <cell r="B23" t="str">
            <v>Aris Sutrisman</v>
          </cell>
        </row>
        <row r="24">
          <cell r="A24">
            <v>17</v>
          </cell>
          <cell r="B24" t="str">
            <v>Arismanto</v>
          </cell>
        </row>
        <row r="25">
          <cell r="A25">
            <v>18</v>
          </cell>
          <cell r="B25" t="str">
            <v>Arman Jaelani</v>
          </cell>
        </row>
        <row r="26">
          <cell r="A26">
            <v>19</v>
          </cell>
          <cell r="B26" t="str">
            <v>Asep K</v>
          </cell>
        </row>
        <row r="27">
          <cell r="A27">
            <v>20</v>
          </cell>
          <cell r="B27" t="str">
            <v>Asman</v>
          </cell>
        </row>
        <row r="28">
          <cell r="A28">
            <v>21</v>
          </cell>
          <cell r="B28" t="str">
            <v>Boy Bin Hamid</v>
          </cell>
        </row>
        <row r="29">
          <cell r="A29">
            <v>22</v>
          </cell>
          <cell r="B29" t="str">
            <v>Budiyono</v>
          </cell>
        </row>
        <row r="30">
          <cell r="A30">
            <v>23</v>
          </cell>
          <cell r="B30" t="str">
            <v>Burhanudin</v>
          </cell>
        </row>
        <row r="31">
          <cell r="A31">
            <v>24</v>
          </cell>
          <cell r="B31" t="str">
            <v>Caca</v>
          </cell>
        </row>
        <row r="32">
          <cell r="A32">
            <v>25</v>
          </cell>
          <cell r="B32" t="str">
            <v>Darsono</v>
          </cell>
        </row>
        <row r="33">
          <cell r="A33">
            <v>26</v>
          </cell>
          <cell r="B33" t="str">
            <v>Daryanto</v>
          </cell>
        </row>
        <row r="34">
          <cell r="A34">
            <v>27</v>
          </cell>
          <cell r="B34" t="str">
            <v>Dayat</v>
          </cell>
        </row>
        <row r="35">
          <cell r="A35">
            <v>28</v>
          </cell>
          <cell r="B35" t="str">
            <v>Dedi Rukmana</v>
          </cell>
        </row>
        <row r="36">
          <cell r="A36">
            <v>29</v>
          </cell>
          <cell r="B36" t="str">
            <v>Deni Abdullah</v>
          </cell>
        </row>
        <row r="37">
          <cell r="A37">
            <v>30</v>
          </cell>
          <cell r="B37" t="str">
            <v>Diyoko</v>
          </cell>
        </row>
        <row r="38">
          <cell r="A38">
            <v>31</v>
          </cell>
          <cell r="B38" t="str">
            <v>Dodi Gunawan</v>
          </cell>
        </row>
        <row r="39">
          <cell r="A39">
            <v>32</v>
          </cell>
          <cell r="B39" t="str">
            <v>Ebit Puspito</v>
          </cell>
        </row>
        <row r="40">
          <cell r="A40">
            <v>33</v>
          </cell>
          <cell r="B40" t="str">
            <v>Edi Purnomo</v>
          </cell>
        </row>
        <row r="41">
          <cell r="A41">
            <v>34</v>
          </cell>
          <cell r="B41" t="str">
            <v>Edi Rohmanto</v>
          </cell>
        </row>
        <row r="42">
          <cell r="A42">
            <v>35</v>
          </cell>
          <cell r="B42" t="str">
            <v>Eko Wahyudi</v>
          </cell>
        </row>
        <row r="43">
          <cell r="A43">
            <v>36</v>
          </cell>
          <cell r="B43" t="str">
            <v>Eko Waluyo</v>
          </cell>
        </row>
        <row r="44">
          <cell r="A44">
            <v>37</v>
          </cell>
          <cell r="B44" t="str">
            <v>Eli K</v>
          </cell>
        </row>
        <row r="45">
          <cell r="A45">
            <v>38</v>
          </cell>
          <cell r="B45" t="str">
            <v>Emanuel Anggal</v>
          </cell>
        </row>
        <row r="46">
          <cell r="A46">
            <v>39</v>
          </cell>
          <cell r="B46" t="str">
            <v>Empang Sumantri</v>
          </cell>
        </row>
        <row r="47">
          <cell r="A47">
            <v>40</v>
          </cell>
          <cell r="B47" t="str">
            <v>Enan bin Encep</v>
          </cell>
        </row>
        <row r="48">
          <cell r="A48">
            <v>41</v>
          </cell>
          <cell r="B48" t="str">
            <v>Enan Kurniawan</v>
          </cell>
        </row>
        <row r="49">
          <cell r="A49">
            <v>42</v>
          </cell>
          <cell r="B49" t="str">
            <v>Endang  S</v>
          </cell>
        </row>
        <row r="50">
          <cell r="A50">
            <v>43</v>
          </cell>
          <cell r="B50" t="str">
            <v>Endar Suhendar</v>
          </cell>
        </row>
        <row r="51">
          <cell r="A51">
            <v>44</v>
          </cell>
          <cell r="B51" t="str">
            <v>Enjen</v>
          </cell>
        </row>
        <row r="52">
          <cell r="A52">
            <v>45</v>
          </cell>
          <cell r="B52" t="str">
            <v>Erwin</v>
          </cell>
        </row>
        <row r="53">
          <cell r="A53">
            <v>46</v>
          </cell>
          <cell r="B53" t="str">
            <v>Ferdinan Raja Doli</v>
          </cell>
        </row>
        <row r="54">
          <cell r="A54">
            <v>47</v>
          </cell>
          <cell r="B54" t="str">
            <v>Hanri Rahmat Ismail</v>
          </cell>
        </row>
        <row r="55">
          <cell r="A55">
            <v>48</v>
          </cell>
          <cell r="B55" t="str">
            <v>Husni H</v>
          </cell>
        </row>
        <row r="56">
          <cell r="A56">
            <v>49</v>
          </cell>
          <cell r="B56" t="str">
            <v>Ibrohim</v>
          </cell>
        </row>
        <row r="57">
          <cell r="A57">
            <v>50</v>
          </cell>
          <cell r="B57" t="str">
            <v>Ichsan Erlangga</v>
          </cell>
        </row>
        <row r="58">
          <cell r="A58">
            <v>51</v>
          </cell>
          <cell r="B58" t="str">
            <v>Ipang Bin Tohir</v>
          </cell>
        </row>
        <row r="59">
          <cell r="A59">
            <v>52</v>
          </cell>
          <cell r="B59" t="str">
            <v>Iwan Amri</v>
          </cell>
        </row>
        <row r="60">
          <cell r="A60">
            <v>53</v>
          </cell>
          <cell r="B60" t="str">
            <v>Iyan Sopian</v>
          </cell>
        </row>
        <row r="61">
          <cell r="A61">
            <v>54</v>
          </cell>
          <cell r="B61" t="str">
            <v>Jajang</v>
          </cell>
        </row>
        <row r="62">
          <cell r="A62">
            <v>55</v>
          </cell>
          <cell r="B62" t="str">
            <v>Jaman Bin Cairan</v>
          </cell>
        </row>
        <row r="63">
          <cell r="A63">
            <v>56</v>
          </cell>
          <cell r="B63" t="str">
            <v>Joko Leksono</v>
          </cell>
        </row>
        <row r="64">
          <cell r="A64">
            <v>57</v>
          </cell>
          <cell r="B64" t="str">
            <v>Jontar Albert S</v>
          </cell>
        </row>
        <row r="65">
          <cell r="A65">
            <v>58</v>
          </cell>
          <cell r="B65" t="str">
            <v>Jumadi</v>
          </cell>
        </row>
        <row r="66">
          <cell r="A66">
            <v>59</v>
          </cell>
          <cell r="B66" t="str">
            <v>Jumhadi Bin Asen</v>
          </cell>
        </row>
        <row r="67">
          <cell r="A67">
            <v>60</v>
          </cell>
          <cell r="B67" t="str">
            <v>Junaedi Bin Sanen</v>
          </cell>
        </row>
        <row r="68">
          <cell r="A68">
            <v>61</v>
          </cell>
          <cell r="B68" t="str">
            <v>Karman</v>
          </cell>
        </row>
        <row r="69">
          <cell r="A69">
            <v>62</v>
          </cell>
          <cell r="B69" t="str">
            <v>Karwan</v>
          </cell>
        </row>
        <row r="70">
          <cell r="A70">
            <v>63</v>
          </cell>
          <cell r="B70" t="str">
            <v>Komarudin</v>
          </cell>
        </row>
        <row r="71">
          <cell r="A71">
            <v>64</v>
          </cell>
          <cell r="B71" t="str">
            <v>M. Zakaria Anshory</v>
          </cell>
        </row>
        <row r="72">
          <cell r="A72">
            <v>65</v>
          </cell>
          <cell r="B72" t="str">
            <v>Mahmudin</v>
          </cell>
        </row>
        <row r="73">
          <cell r="A73">
            <v>66</v>
          </cell>
          <cell r="B73" t="str">
            <v>Mamung</v>
          </cell>
        </row>
        <row r="74">
          <cell r="A74">
            <v>67</v>
          </cell>
          <cell r="B74" t="str">
            <v>Mansur</v>
          </cell>
        </row>
        <row r="75">
          <cell r="A75">
            <v>68</v>
          </cell>
          <cell r="B75" t="str">
            <v>Maridi</v>
          </cell>
        </row>
        <row r="76">
          <cell r="A76">
            <v>69</v>
          </cell>
          <cell r="B76" t="str">
            <v>Marsudi</v>
          </cell>
        </row>
        <row r="77">
          <cell r="A77">
            <v>70</v>
          </cell>
          <cell r="B77" t="str">
            <v>Maryono A</v>
          </cell>
        </row>
        <row r="78">
          <cell r="A78">
            <v>71</v>
          </cell>
          <cell r="B78" t="str">
            <v>Maryono B.</v>
          </cell>
        </row>
        <row r="79">
          <cell r="A79">
            <v>72</v>
          </cell>
          <cell r="B79" t="str">
            <v>Michael S</v>
          </cell>
        </row>
        <row r="80">
          <cell r="A80">
            <v>73</v>
          </cell>
          <cell r="B80" t="str">
            <v>Misbahudin Wahid</v>
          </cell>
        </row>
        <row r="81">
          <cell r="A81">
            <v>74</v>
          </cell>
          <cell r="B81" t="str">
            <v>Misbirin</v>
          </cell>
        </row>
        <row r="82">
          <cell r="A82">
            <v>75</v>
          </cell>
          <cell r="B82" t="str">
            <v>Nakum Bin Kastaja</v>
          </cell>
        </row>
        <row r="83">
          <cell r="A83">
            <v>76</v>
          </cell>
          <cell r="B83" t="str">
            <v>Naman  Bin Nandi</v>
          </cell>
        </row>
        <row r="84">
          <cell r="A84">
            <v>77</v>
          </cell>
          <cell r="B84" t="str">
            <v>Namin B.</v>
          </cell>
        </row>
        <row r="85">
          <cell r="A85">
            <v>78</v>
          </cell>
          <cell r="B85" t="str">
            <v>Namin Bin Endong</v>
          </cell>
        </row>
        <row r="86">
          <cell r="A86">
            <v>79</v>
          </cell>
          <cell r="B86" t="str">
            <v>Namin Sutrisna</v>
          </cell>
        </row>
        <row r="87">
          <cell r="A87">
            <v>80</v>
          </cell>
          <cell r="B87" t="str">
            <v>nanang</v>
          </cell>
        </row>
        <row r="88">
          <cell r="A88">
            <v>81</v>
          </cell>
          <cell r="B88" t="str">
            <v>Nasep Bin Neman</v>
          </cell>
        </row>
        <row r="89">
          <cell r="A89">
            <v>82</v>
          </cell>
          <cell r="B89" t="str">
            <v>Ngadimin</v>
          </cell>
        </row>
        <row r="90">
          <cell r="A90">
            <v>83</v>
          </cell>
          <cell r="B90" t="str">
            <v>Nurcholis</v>
          </cell>
        </row>
        <row r="91">
          <cell r="A91">
            <v>84</v>
          </cell>
          <cell r="B91" t="str">
            <v>Nurhaya Bin Katut</v>
          </cell>
        </row>
        <row r="92">
          <cell r="A92">
            <v>85</v>
          </cell>
          <cell r="B92" t="str">
            <v>Nurjaman Bin Ucin</v>
          </cell>
        </row>
        <row r="93">
          <cell r="A93">
            <v>86</v>
          </cell>
          <cell r="B93" t="str">
            <v>Nuryadih</v>
          </cell>
        </row>
        <row r="94">
          <cell r="A94">
            <v>87</v>
          </cell>
          <cell r="B94" t="str">
            <v>Ojak Bin Kasiman</v>
          </cell>
        </row>
        <row r="95">
          <cell r="A95">
            <v>88</v>
          </cell>
          <cell r="B95" t="str">
            <v>Pudin</v>
          </cell>
        </row>
        <row r="96">
          <cell r="A96">
            <v>89</v>
          </cell>
          <cell r="B96" t="str">
            <v>Purnomo</v>
          </cell>
        </row>
        <row r="97">
          <cell r="A97">
            <v>90</v>
          </cell>
          <cell r="B97" t="str">
            <v>Putut Aribowo</v>
          </cell>
        </row>
        <row r="98">
          <cell r="A98">
            <v>91</v>
          </cell>
          <cell r="B98" t="str">
            <v>Ragil Subangkit</v>
          </cell>
        </row>
        <row r="99">
          <cell r="A99">
            <v>92</v>
          </cell>
          <cell r="B99" t="str">
            <v>Ramdani</v>
          </cell>
        </row>
        <row r="100">
          <cell r="A100">
            <v>93</v>
          </cell>
          <cell r="B100" t="str">
            <v>Raniyanto</v>
          </cell>
        </row>
        <row r="101">
          <cell r="A101">
            <v>94</v>
          </cell>
          <cell r="B101" t="str">
            <v>Rasto</v>
          </cell>
        </row>
        <row r="102">
          <cell r="A102">
            <v>95</v>
          </cell>
          <cell r="B102" t="str">
            <v>Ratno Budi</v>
          </cell>
        </row>
        <row r="103">
          <cell r="A103">
            <v>96</v>
          </cell>
          <cell r="B103" t="str">
            <v>Riskian</v>
          </cell>
        </row>
        <row r="104">
          <cell r="A104">
            <v>97</v>
          </cell>
          <cell r="B104" t="str">
            <v>Rohman Yudha Yono</v>
          </cell>
        </row>
        <row r="105">
          <cell r="A105">
            <v>98</v>
          </cell>
          <cell r="B105" t="str">
            <v>Rojikin</v>
          </cell>
        </row>
        <row r="106">
          <cell r="A106">
            <v>99</v>
          </cell>
          <cell r="B106" t="str">
            <v>Romli</v>
          </cell>
        </row>
        <row r="107">
          <cell r="A107">
            <v>100</v>
          </cell>
          <cell r="B107" t="str">
            <v>Rosid Sutisna</v>
          </cell>
        </row>
        <row r="108">
          <cell r="A108">
            <v>101</v>
          </cell>
          <cell r="B108" t="str">
            <v>Rosidin</v>
          </cell>
        </row>
        <row r="109">
          <cell r="A109">
            <v>102</v>
          </cell>
          <cell r="B109" t="str">
            <v>Rudiyanto</v>
          </cell>
        </row>
        <row r="110">
          <cell r="A110">
            <v>103</v>
          </cell>
          <cell r="B110" t="str">
            <v>Sabar A</v>
          </cell>
        </row>
        <row r="111">
          <cell r="A111">
            <v>104</v>
          </cell>
          <cell r="B111" t="str">
            <v>Saepudin Sukarta</v>
          </cell>
        </row>
        <row r="112">
          <cell r="A112">
            <v>105</v>
          </cell>
          <cell r="B112" t="str">
            <v>Saipan Bin Sanip</v>
          </cell>
        </row>
        <row r="113">
          <cell r="A113">
            <v>106</v>
          </cell>
          <cell r="B113" t="str">
            <v>Samad</v>
          </cell>
        </row>
        <row r="114">
          <cell r="A114">
            <v>107</v>
          </cell>
          <cell r="B114" t="str">
            <v>Saman Urek</v>
          </cell>
        </row>
        <row r="115">
          <cell r="A115">
            <v>108</v>
          </cell>
          <cell r="B115" t="str">
            <v>Samat Supriatna</v>
          </cell>
        </row>
        <row r="116">
          <cell r="A116">
            <v>109</v>
          </cell>
          <cell r="B116" t="str">
            <v>Samin Hidayat</v>
          </cell>
        </row>
        <row r="117">
          <cell r="A117">
            <v>110</v>
          </cell>
          <cell r="B117" t="str">
            <v>Samin Supendi</v>
          </cell>
        </row>
        <row r="118">
          <cell r="A118">
            <v>111</v>
          </cell>
          <cell r="B118" t="str">
            <v>Samit B</v>
          </cell>
        </row>
        <row r="119">
          <cell r="A119">
            <v>112</v>
          </cell>
          <cell r="B119" t="str">
            <v>Samit Biin Tiin</v>
          </cell>
        </row>
        <row r="120">
          <cell r="A120">
            <v>113</v>
          </cell>
          <cell r="B120" t="str">
            <v>Samsu</v>
          </cell>
        </row>
        <row r="121">
          <cell r="A121">
            <v>114</v>
          </cell>
          <cell r="B121" t="str">
            <v>Samsul Fuad</v>
          </cell>
        </row>
        <row r="122">
          <cell r="A122">
            <v>115</v>
          </cell>
          <cell r="B122" t="str">
            <v>Sanan</v>
          </cell>
        </row>
        <row r="123">
          <cell r="A123">
            <v>116</v>
          </cell>
          <cell r="B123" t="str">
            <v>Sanim Bin Namit</v>
          </cell>
        </row>
        <row r="124">
          <cell r="A124">
            <v>117</v>
          </cell>
          <cell r="B124" t="str">
            <v>Santa</v>
          </cell>
        </row>
        <row r="125">
          <cell r="A125">
            <v>118</v>
          </cell>
          <cell r="B125" t="str">
            <v>Saripon</v>
          </cell>
        </row>
        <row r="126">
          <cell r="A126">
            <v>119</v>
          </cell>
          <cell r="B126" t="str">
            <v>Sartoyo</v>
          </cell>
        </row>
        <row r="127">
          <cell r="A127">
            <v>120</v>
          </cell>
          <cell r="B127" t="str">
            <v>Saryoto</v>
          </cell>
        </row>
        <row r="128">
          <cell r="A128">
            <v>121</v>
          </cell>
          <cell r="B128" t="str">
            <v>Sidik Sumarsono</v>
          </cell>
        </row>
        <row r="129">
          <cell r="A129">
            <v>122</v>
          </cell>
          <cell r="B129" t="str">
            <v>Solikan Bin Marsidi</v>
          </cell>
        </row>
        <row r="130">
          <cell r="A130">
            <v>123</v>
          </cell>
          <cell r="B130" t="str">
            <v>Sri hadi</v>
          </cell>
        </row>
        <row r="131">
          <cell r="A131">
            <v>124</v>
          </cell>
          <cell r="B131" t="str">
            <v>Sri Pangestu</v>
          </cell>
        </row>
        <row r="132">
          <cell r="A132">
            <v>125</v>
          </cell>
          <cell r="B132" t="str">
            <v>Subandi Bin Ardung</v>
          </cell>
        </row>
        <row r="133">
          <cell r="A133">
            <v>126</v>
          </cell>
          <cell r="B133" t="str">
            <v>Sucipto</v>
          </cell>
        </row>
        <row r="134">
          <cell r="A134">
            <v>127</v>
          </cell>
          <cell r="B134" t="str">
            <v>Sudar</v>
          </cell>
        </row>
        <row r="135">
          <cell r="A135">
            <v>128</v>
          </cell>
          <cell r="B135" t="str">
            <v>Sudin Sri Wahyudin</v>
          </cell>
        </row>
        <row r="136">
          <cell r="A136">
            <v>129</v>
          </cell>
          <cell r="B136" t="str">
            <v>Suganda</v>
          </cell>
        </row>
        <row r="137">
          <cell r="A137">
            <v>130</v>
          </cell>
          <cell r="B137" t="str">
            <v>Suganda (b)</v>
          </cell>
        </row>
        <row r="138">
          <cell r="A138">
            <v>131</v>
          </cell>
          <cell r="B138" t="str">
            <v>Sugeng</v>
          </cell>
        </row>
        <row r="139">
          <cell r="A139">
            <v>132</v>
          </cell>
          <cell r="B139" t="str">
            <v>Sugeng Haryono</v>
          </cell>
        </row>
        <row r="140">
          <cell r="A140">
            <v>133</v>
          </cell>
          <cell r="B140" t="str">
            <v>Suhada</v>
          </cell>
        </row>
        <row r="141">
          <cell r="A141">
            <v>134</v>
          </cell>
          <cell r="B141" t="str">
            <v>Sukarno</v>
          </cell>
        </row>
        <row r="142">
          <cell r="A142">
            <v>135</v>
          </cell>
          <cell r="B142" t="str">
            <v>Sukma Wijaya</v>
          </cell>
        </row>
        <row r="143">
          <cell r="A143">
            <v>136</v>
          </cell>
          <cell r="B143" t="str">
            <v>Sulaeman Kurdi</v>
          </cell>
        </row>
        <row r="144">
          <cell r="A144">
            <v>137</v>
          </cell>
          <cell r="B144" t="str">
            <v>Sulamto</v>
          </cell>
        </row>
        <row r="145">
          <cell r="A145">
            <v>138</v>
          </cell>
          <cell r="B145" t="str">
            <v>Sumarna</v>
          </cell>
        </row>
        <row r="146">
          <cell r="A146">
            <v>139</v>
          </cell>
          <cell r="B146" t="str">
            <v>Sumarno</v>
          </cell>
        </row>
        <row r="147">
          <cell r="A147">
            <v>140</v>
          </cell>
          <cell r="B147" t="str">
            <v>Sunardi</v>
          </cell>
        </row>
        <row r="148">
          <cell r="A148">
            <v>141</v>
          </cell>
          <cell r="B148" t="str">
            <v>Supardi Maman</v>
          </cell>
        </row>
        <row r="149">
          <cell r="A149">
            <v>142</v>
          </cell>
          <cell r="B149" t="str">
            <v>Suparno</v>
          </cell>
        </row>
        <row r="150">
          <cell r="A150">
            <v>143</v>
          </cell>
          <cell r="B150" t="str">
            <v>Suprapto</v>
          </cell>
        </row>
        <row r="151">
          <cell r="A151">
            <v>144</v>
          </cell>
          <cell r="B151" t="str">
            <v>Supriyanto</v>
          </cell>
        </row>
        <row r="152">
          <cell r="A152">
            <v>145</v>
          </cell>
          <cell r="B152" t="str">
            <v>Supriyono</v>
          </cell>
        </row>
        <row r="153">
          <cell r="A153">
            <v>146</v>
          </cell>
          <cell r="B153" t="str">
            <v>Suratno</v>
          </cell>
        </row>
        <row r="154">
          <cell r="A154">
            <v>147</v>
          </cell>
          <cell r="B154" t="str">
            <v>Suroto</v>
          </cell>
        </row>
        <row r="155">
          <cell r="A155">
            <v>148</v>
          </cell>
          <cell r="B155" t="str">
            <v>Sutajab</v>
          </cell>
        </row>
        <row r="156">
          <cell r="A156">
            <v>149</v>
          </cell>
          <cell r="B156" t="str">
            <v>Sutaryono</v>
          </cell>
        </row>
        <row r="157">
          <cell r="A157">
            <v>150</v>
          </cell>
          <cell r="B157" t="str">
            <v>Sutisna</v>
          </cell>
        </row>
        <row r="158">
          <cell r="A158">
            <v>151</v>
          </cell>
          <cell r="B158" t="str">
            <v>Sutris</v>
          </cell>
        </row>
        <row r="159">
          <cell r="A159">
            <v>152</v>
          </cell>
          <cell r="B159" t="str">
            <v>Suyanto</v>
          </cell>
        </row>
        <row r="160">
          <cell r="A160">
            <v>153</v>
          </cell>
          <cell r="B160" t="str">
            <v>Syahrulloh</v>
          </cell>
        </row>
        <row r="161">
          <cell r="A161">
            <v>154</v>
          </cell>
          <cell r="B161" t="str">
            <v>Talkhis Fuadi</v>
          </cell>
        </row>
        <row r="162">
          <cell r="A162">
            <v>155</v>
          </cell>
          <cell r="B162" t="str">
            <v>Taman</v>
          </cell>
        </row>
        <row r="163">
          <cell r="A163">
            <v>156</v>
          </cell>
          <cell r="B163" t="str">
            <v>Teguh Prianto</v>
          </cell>
        </row>
        <row r="164">
          <cell r="A164">
            <v>157</v>
          </cell>
          <cell r="B164" t="str">
            <v>Teguh Supriandono</v>
          </cell>
        </row>
        <row r="165">
          <cell r="A165">
            <v>158</v>
          </cell>
          <cell r="B165" t="str">
            <v>Tri Nuryono</v>
          </cell>
        </row>
        <row r="166">
          <cell r="A166">
            <v>159</v>
          </cell>
          <cell r="B166" t="str">
            <v>Tri Supriyadi</v>
          </cell>
        </row>
        <row r="167">
          <cell r="A167">
            <v>160</v>
          </cell>
          <cell r="B167" t="str">
            <v>Tri Wiyono Bin</v>
          </cell>
        </row>
        <row r="168">
          <cell r="A168">
            <v>161</v>
          </cell>
          <cell r="B168" t="str">
            <v>Tuhi Bin Rain</v>
          </cell>
        </row>
        <row r="169">
          <cell r="A169">
            <v>162</v>
          </cell>
          <cell r="B169" t="str">
            <v>Umar Suryana</v>
          </cell>
        </row>
        <row r="170">
          <cell r="A170">
            <v>163</v>
          </cell>
          <cell r="B170" t="str">
            <v>Usman</v>
          </cell>
        </row>
        <row r="171">
          <cell r="A171">
            <v>164</v>
          </cell>
          <cell r="B171" t="str">
            <v>Vigo Abdi S</v>
          </cell>
        </row>
        <row r="172">
          <cell r="A172">
            <v>165</v>
          </cell>
          <cell r="B172" t="str">
            <v>Wanta Bin Boin</v>
          </cell>
        </row>
        <row r="173">
          <cell r="A173">
            <v>166</v>
          </cell>
          <cell r="B173" t="str">
            <v>Wimbo Waluyo</v>
          </cell>
        </row>
        <row r="174">
          <cell r="A174">
            <v>167</v>
          </cell>
          <cell r="B174" t="str">
            <v>Yadi</v>
          </cell>
        </row>
        <row r="175">
          <cell r="A175">
            <v>168</v>
          </cell>
          <cell r="B175" t="str">
            <v>Yuliranto</v>
          </cell>
        </row>
        <row r="176">
          <cell r="A176">
            <v>169</v>
          </cell>
          <cell r="B176" t="str">
            <v>Yuliyan</v>
          </cell>
        </row>
        <row r="177">
          <cell r="A177">
            <v>170</v>
          </cell>
          <cell r="B177" t="str">
            <v>Yusuf</v>
          </cell>
        </row>
        <row r="178">
          <cell r="A178">
            <v>171</v>
          </cell>
          <cell r="B178" t="str">
            <v>Yusuf Rawan</v>
          </cell>
        </row>
        <row r="179">
          <cell r="A179">
            <v>172</v>
          </cell>
          <cell r="B179" t="str">
            <v>Yuwono Sulistyo</v>
          </cell>
        </row>
        <row r="180">
          <cell r="A180">
            <v>173</v>
          </cell>
          <cell r="B180" t="str">
            <v>Ayat</v>
          </cell>
        </row>
        <row r="181">
          <cell r="A181">
            <v>174</v>
          </cell>
          <cell r="B181" t="str">
            <v>Hamid</v>
          </cell>
        </row>
        <row r="182">
          <cell r="A182">
            <v>175</v>
          </cell>
          <cell r="B182" t="str">
            <v>Dahlan</v>
          </cell>
        </row>
        <row r="183">
          <cell r="A183">
            <v>176</v>
          </cell>
          <cell r="B183" t="str">
            <v>Agus Sutisna</v>
          </cell>
        </row>
        <row r="184">
          <cell r="A184">
            <v>177</v>
          </cell>
          <cell r="B184" t="str">
            <v>Andi Setiawan</v>
          </cell>
        </row>
        <row r="185">
          <cell r="A185">
            <v>178</v>
          </cell>
          <cell r="B185" t="str">
            <v>Arfan Sahrudin</v>
          </cell>
        </row>
        <row r="186">
          <cell r="A186">
            <v>179</v>
          </cell>
          <cell r="B186" t="str">
            <v>Dik Dik Ridwan</v>
          </cell>
        </row>
        <row r="187">
          <cell r="A187">
            <v>180</v>
          </cell>
          <cell r="B187" t="str">
            <v>Mamat</v>
          </cell>
        </row>
        <row r="188">
          <cell r="A188">
            <v>181</v>
          </cell>
          <cell r="B188" t="str">
            <v>Neman Sudirman</v>
          </cell>
        </row>
        <row r="189">
          <cell r="A189">
            <v>182</v>
          </cell>
          <cell r="B189" t="str">
            <v>Purnama</v>
          </cell>
        </row>
        <row r="190">
          <cell r="A190">
            <v>183</v>
          </cell>
          <cell r="B190" t="str">
            <v>Purwanto B</v>
          </cell>
        </row>
        <row r="191">
          <cell r="A191">
            <v>184</v>
          </cell>
          <cell r="B191" t="str">
            <v>Resdiyanto</v>
          </cell>
        </row>
        <row r="192">
          <cell r="A192">
            <v>185</v>
          </cell>
          <cell r="B192" t="str">
            <v>Sulasno</v>
          </cell>
        </row>
        <row r="193">
          <cell r="A193">
            <v>186</v>
          </cell>
          <cell r="B193" t="str">
            <v>Sabar</v>
          </cell>
        </row>
        <row r="194">
          <cell r="A194">
            <v>187</v>
          </cell>
          <cell r="B194" t="str">
            <v>Barnas</v>
          </cell>
        </row>
        <row r="195">
          <cell r="A195">
            <v>188</v>
          </cell>
          <cell r="B195" t="str">
            <v>Amin</v>
          </cell>
        </row>
        <row r="196">
          <cell r="A196">
            <v>189</v>
          </cell>
          <cell r="B196" t="str">
            <v>Komar</v>
          </cell>
        </row>
        <row r="197">
          <cell r="A197">
            <v>190</v>
          </cell>
          <cell r="B197" t="str">
            <v xml:space="preserve">Heri </v>
          </cell>
        </row>
        <row r="198">
          <cell r="A198">
            <v>191</v>
          </cell>
          <cell r="B198" t="str">
            <v>Rino Setiawan</v>
          </cell>
        </row>
        <row r="201">
          <cell r="B201" t="str">
            <v>Total Worker - Production Direct Labour</v>
          </cell>
        </row>
        <row r="203">
          <cell r="A203">
            <v>1</v>
          </cell>
          <cell r="B203" t="str">
            <v>Abdul Rohim</v>
          </cell>
        </row>
        <row r="204">
          <cell r="A204">
            <v>2</v>
          </cell>
          <cell r="B204" t="str">
            <v>Iman Hamid</v>
          </cell>
        </row>
        <row r="205">
          <cell r="A205">
            <v>3</v>
          </cell>
          <cell r="B205" t="str">
            <v>Joni Prakosa</v>
          </cell>
        </row>
        <row r="206">
          <cell r="A206">
            <v>4</v>
          </cell>
          <cell r="B206" t="str">
            <v>M Namit</v>
          </cell>
        </row>
        <row r="207">
          <cell r="A207">
            <v>5</v>
          </cell>
          <cell r="B207" t="str">
            <v>Pawit</v>
          </cell>
        </row>
        <row r="208">
          <cell r="A208">
            <v>6</v>
          </cell>
          <cell r="B208" t="str">
            <v>Riman Emong</v>
          </cell>
        </row>
        <row r="209">
          <cell r="A209">
            <v>7</v>
          </cell>
          <cell r="B209" t="str">
            <v>Sahroni</v>
          </cell>
        </row>
        <row r="210">
          <cell r="A210">
            <v>8</v>
          </cell>
          <cell r="B210" t="str">
            <v>Tugiantoro</v>
          </cell>
        </row>
        <row r="212">
          <cell r="B212" t="str">
            <v>Total SECURITY</v>
          </cell>
        </row>
        <row r="214">
          <cell r="A214">
            <v>1</v>
          </cell>
          <cell r="B214" t="str">
            <v>Jovial Dazze Tommy</v>
          </cell>
        </row>
        <row r="215">
          <cell r="A215">
            <v>2</v>
          </cell>
          <cell r="B215" t="str">
            <v>Sriyono</v>
          </cell>
        </row>
        <row r="216">
          <cell r="A216">
            <v>3</v>
          </cell>
          <cell r="B216" t="str">
            <v>Supri</v>
          </cell>
        </row>
        <row r="217">
          <cell r="A217">
            <v>4</v>
          </cell>
          <cell r="B217" t="str">
            <v>Teguh Suprapto</v>
          </cell>
        </row>
        <row r="219">
          <cell r="B219" t="str">
            <v>Total Production - INDIRECT</v>
          </cell>
        </row>
        <row r="221">
          <cell r="A221">
            <v>1</v>
          </cell>
          <cell r="B221" t="str">
            <v>Imi</v>
          </cell>
        </row>
        <row r="223">
          <cell r="B223" t="str">
            <v>Total GENERAL AFFAIRS</v>
          </cell>
        </row>
        <row r="225">
          <cell r="A225">
            <v>1</v>
          </cell>
          <cell r="B225" t="str">
            <v>Adi Supardi</v>
          </cell>
        </row>
        <row r="226">
          <cell r="A226">
            <v>2</v>
          </cell>
          <cell r="B226" t="str">
            <v>Dadang Hasim</v>
          </cell>
        </row>
        <row r="227">
          <cell r="A227">
            <v>3</v>
          </cell>
          <cell r="B227" t="str">
            <v>Edih</v>
          </cell>
        </row>
        <row r="228">
          <cell r="A228">
            <v>4</v>
          </cell>
          <cell r="B228" t="str">
            <v>Endang</v>
          </cell>
        </row>
        <row r="229">
          <cell r="A229">
            <v>5</v>
          </cell>
          <cell r="B229" t="str">
            <v>Iyan Sofyan</v>
          </cell>
        </row>
        <row r="230">
          <cell r="A230">
            <v>6</v>
          </cell>
          <cell r="B230" t="str">
            <v>Samin Djadja</v>
          </cell>
        </row>
        <row r="231">
          <cell r="A231">
            <v>7</v>
          </cell>
          <cell r="B231" t="str">
            <v>Sukarjat</v>
          </cell>
        </row>
        <row r="232">
          <cell r="A232">
            <v>8</v>
          </cell>
          <cell r="B232" t="str">
            <v>Suryanto</v>
          </cell>
        </row>
        <row r="234">
          <cell r="B234" t="str">
            <v>Total TRANSPORT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stus"/>
      <sheetName val="sept"/>
      <sheetName val="Okto"/>
      <sheetName val="nov 07"/>
      <sheetName val="Des 07"/>
      <sheetName val="Jan 08"/>
      <sheetName val="Feb 08"/>
      <sheetName val="THR"/>
    </sheetNames>
    <sheetDataSet>
      <sheetData sheetId="0">
        <row r="1">
          <cell r="A1" t="str">
            <v>PT. ROCLA PERSADA INDONESIA</v>
          </cell>
        </row>
        <row r="2">
          <cell r="A2" t="str">
            <v>List Of Employee's Salary Payment</v>
          </cell>
        </row>
        <row r="3">
          <cell r="A3" t="str">
            <v>Period of August 2007</v>
          </cell>
        </row>
        <row r="6">
          <cell r="A6" t="str">
            <v>No</v>
          </cell>
          <cell r="B6" t="str">
            <v>Name</v>
          </cell>
        </row>
        <row r="8">
          <cell r="A8">
            <v>1</v>
          </cell>
          <cell r="B8" t="str">
            <v>Acang Bin Acin</v>
          </cell>
        </row>
        <row r="9">
          <cell r="A9">
            <v>2</v>
          </cell>
          <cell r="B9" t="str">
            <v>Acep Bin Jaem</v>
          </cell>
        </row>
        <row r="10">
          <cell r="A10">
            <v>3</v>
          </cell>
          <cell r="B10" t="str">
            <v>Acep Siswanto</v>
          </cell>
        </row>
        <row r="11">
          <cell r="A11">
            <v>4</v>
          </cell>
          <cell r="B11" t="str">
            <v>Ade S</v>
          </cell>
        </row>
        <row r="12">
          <cell r="A12">
            <v>5</v>
          </cell>
          <cell r="B12" t="str">
            <v>Agus Susanto</v>
          </cell>
        </row>
        <row r="13">
          <cell r="A13">
            <v>6</v>
          </cell>
          <cell r="B13" t="str">
            <v>Agus Widodo</v>
          </cell>
        </row>
        <row r="14">
          <cell r="A14">
            <v>7</v>
          </cell>
          <cell r="B14" t="str">
            <v>Amin</v>
          </cell>
        </row>
        <row r="15">
          <cell r="A15">
            <v>8</v>
          </cell>
          <cell r="B15" t="str">
            <v>Anan Bin Sahali</v>
          </cell>
        </row>
        <row r="16">
          <cell r="A16">
            <v>9</v>
          </cell>
          <cell r="B16" t="str">
            <v>Ari</v>
          </cell>
        </row>
        <row r="17">
          <cell r="A17">
            <v>10</v>
          </cell>
          <cell r="B17" t="str">
            <v>Arifin</v>
          </cell>
        </row>
        <row r="18">
          <cell r="A18">
            <v>11</v>
          </cell>
          <cell r="B18" t="str">
            <v>Aris Sutrisman</v>
          </cell>
        </row>
        <row r="19">
          <cell r="A19">
            <v>12</v>
          </cell>
          <cell r="B19" t="str">
            <v>Arismanto</v>
          </cell>
        </row>
        <row r="20">
          <cell r="A20">
            <v>13</v>
          </cell>
          <cell r="B20" t="str">
            <v>Arman Jaelani</v>
          </cell>
        </row>
        <row r="21">
          <cell r="A21">
            <v>14</v>
          </cell>
          <cell r="B21" t="str">
            <v>Asep K</v>
          </cell>
        </row>
        <row r="22">
          <cell r="A22">
            <v>15</v>
          </cell>
          <cell r="B22" t="str">
            <v>Asman</v>
          </cell>
        </row>
        <row r="23">
          <cell r="A23">
            <v>16</v>
          </cell>
          <cell r="B23" t="str">
            <v>Boy Bin Hamid</v>
          </cell>
        </row>
        <row r="24">
          <cell r="A24">
            <v>17</v>
          </cell>
          <cell r="B24" t="str">
            <v>Budiyono</v>
          </cell>
        </row>
        <row r="25">
          <cell r="A25">
            <v>18</v>
          </cell>
          <cell r="B25" t="str">
            <v>Burhanudin</v>
          </cell>
        </row>
        <row r="26">
          <cell r="A26">
            <v>19</v>
          </cell>
          <cell r="B26" t="str">
            <v>Caca</v>
          </cell>
        </row>
        <row r="27">
          <cell r="A27">
            <v>20</v>
          </cell>
          <cell r="B27" t="str">
            <v>Daryanto</v>
          </cell>
        </row>
        <row r="28">
          <cell r="A28">
            <v>21</v>
          </cell>
          <cell r="B28" t="str">
            <v>Dayat</v>
          </cell>
        </row>
        <row r="29">
          <cell r="A29">
            <v>22</v>
          </cell>
          <cell r="B29" t="str">
            <v>Diyoko</v>
          </cell>
        </row>
        <row r="30">
          <cell r="A30">
            <v>23</v>
          </cell>
          <cell r="B30" t="str">
            <v>Edi Purnomo</v>
          </cell>
        </row>
        <row r="31">
          <cell r="A31">
            <v>24</v>
          </cell>
          <cell r="B31" t="str">
            <v>Edi Rohmanto</v>
          </cell>
        </row>
        <row r="32">
          <cell r="A32">
            <v>25</v>
          </cell>
          <cell r="B32" t="str">
            <v>Eko Wahyudi</v>
          </cell>
        </row>
        <row r="33">
          <cell r="A33">
            <v>26</v>
          </cell>
          <cell r="B33" t="str">
            <v>Eko Waluyo</v>
          </cell>
        </row>
        <row r="34">
          <cell r="A34">
            <v>27</v>
          </cell>
          <cell r="B34" t="str">
            <v>Eli K</v>
          </cell>
        </row>
        <row r="35">
          <cell r="A35">
            <v>28</v>
          </cell>
          <cell r="B35" t="str">
            <v>Emanuel Anggal</v>
          </cell>
        </row>
        <row r="36">
          <cell r="A36">
            <v>29</v>
          </cell>
          <cell r="B36" t="str">
            <v>Empang Sumantri</v>
          </cell>
        </row>
        <row r="37">
          <cell r="A37">
            <v>30</v>
          </cell>
          <cell r="B37" t="str">
            <v>Enan bin Encep</v>
          </cell>
        </row>
        <row r="38">
          <cell r="A38">
            <v>31</v>
          </cell>
          <cell r="B38" t="str">
            <v>Enan Kurniawan</v>
          </cell>
        </row>
        <row r="39">
          <cell r="A39">
            <v>32</v>
          </cell>
          <cell r="B39" t="str">
            <v>Endang  S</v>
          </cell>
        </row>
        <row r="40">
          <cell r="A40">
            <v>33</v>
          </cell>
          <cell r="B40" t="str">
            <v>Endar Suhendar</v>
          </cell>
        </row>
        <row r="41">
          <cell r="A41">
            <v>34</v>
          </cell>
          <cell r="B41" t="str">
            <v>Enjen</v>
          </cell>
        </row>
        <row r="42">
          <cell r="A42">
            <v>35</v>
          </cell>
          <cell r="B42" t="str">
            <v>Erwin</v>
          </cell>
        </row>
        <row r="43">
          <cell r="A43">
            <v>36</v>
          </cell>
          <cell r="B43" t="str">
            <v>Ferdinan Raja Doli</v>
          </cell>
        </row>
        <row r="44">
          <cell r="A44">
            <v>37</v>
          </cell>
          <cell r="B44" t="str">
            <v>Hanri Rahmat Ismail</v>
          </cell>
        </row>
        <row r="45">
          <cell r="A45">
            <v>38</v>
          </cell>
          <cell r="B45" t="str">
            <v>Ibrohim</v>
          </cell>
        </row>
        <row r="46">
          <cell r="A46">
            <v>39</v>
          </cell>
          <cell r="B46" t="str">
            <v>Ichsan Erlangga</v>
          </cell>
        </row>
        <row r="47">
          <cell r="A47">
            <v>40</v>
          </cell>
          <cell r="B47" t="str">
            <v>Ipang Bin Tohir</v>
          </cell>
        </row>
        <row r="48">
          <cell r="A48">
            <v>41</v>
          </cell>
          <cell r="B48" t="str">
            <v>Iwan Amri</v>
          </cell>
        </row>
        <row r="49">
          <cell r="A49">
            <v>42</v>
          </cell>
          <cell r="B49" t="str">
            <v>Iyan Sopian</v>
          </cell>
        </row>
        <row r="50">
          <cell r="A50">
            <v>43</v>
          </cell>
          <cell r="B50" t="str">
            <v>Jajang</v>
          </cell>
        </row>
        <row r="51">
          <cell r="A51">
            <v>44</v>
          </cell>
          <cell r="B51" t="str">
            <v>Jaman Bin Cairan</v>
          </cell>
        </row>
        <row r="52">
          <cell r="A52">
            <v>45</v>
          </cell>
          <cell r="B52" t="str">
            <v>Joko Leksono</v>
          </cell>
        </row>
        <row r="53">
          <cell r="A53">
            <v>46</v>
          </cell>
          <cell r="B53" t="str">
            <v>Jontar Albert S</v>
          </cell>
        </row>
        <row r="54">
          <cell r="A54">
            <v>47</v>
          </cell>
          <cell r="B54" t="str">
            <v>Jumadi</v>
          </cell>
        </row>
        <row r="55">
          <cell r="A55">
            <v>48</v>
          </cell>
          <cell r="B55" t="str">
            <v>Jumhadi Bin Asen</v>
          </cell>
        </row>
        <row r="56">
          <cell r="A56">
            <v>49</v>
          </cell>
          <cell r="B56" t="str">
            <v>Junaedi Bin Sanen</v>
          </cell>
        </row>
        <row r="57">
          <cell r="A57">
            <v>50</v>
          </cell>
          <cell r="B57" t="str">
            <v>Karman</v>
          </cell>
        </row>
        <row r="58">
          <cell r="A58">
            <v>51</v>
          </cell>
          <cell r="B58" t="str">
            <v>Karwan</v>
          </cell>
        </row>
        <row r="59">
          <cell r="A59">
            <v>52</v>
          </cell>
          <cell r="B59" t="str">
            <v>Komarudin</v>
          </cell>
        </row>
        <row r="60">
          <cell r="A60">
            <v>53</v>
          </cell>
          <cell r="B60" t="str">
            <v>M. Zakaria Anshory</v>
          </cell>
        </row>
        <row r="61">
          <cell r="A61">
            <v>54</v>
          </cell>
          <cell r="B61" t="str">
            <v>Mahmudin</v>
          </cell>
        </row>
        <row r="62">
          <cell r="A62">
            <v>55</v>
          </cell>
          <cell r="B62" t="str">
            <v>Mamung</v>
          </cell>
        </row>
        <row r="63">
          <cell r="A63">
            <v>56</v>
          </cell>
          <cell r="B63" t="str">
            <v>Mansur</v>
          </cell>
        </row>
        <row r="64">
          <cell r="A64">
            <v>57</v>
          </cell>
          <cell r="B64" t="str">
            <v>Maridi</v>
          </cell>
        </row>
        <row r="65">
          <cell r="A65">
            <v>58</v>
          </cell>
          <cell r="B65" t="str">
            <v>Maryono A</v>
          </cell>
        </row>
        <row r="66">
          <cell r="A66">
            <v>59</v>
          </cell>
          <cell r="B66" t="str">
            <v>Maryono B.</v>
          </cell>
        </row>
        <row r="67">
          <cell r="A67">
            <v>60</v>
          </cell>
          <cell r="B67" t="str">
            <v>Michael S</v>
          </cell>
        </row>
        <row r="68">
          <cell r="A68">
            <v>61</v>
          </cell>
          <cell r="B68" t="str">
            <v>Misbahudin Wahid</v>
          </cell>
        </row>
        <row r="69">
          <cell r="A69">
            <v>62</v>
          </cell>
          <cell r="B69" t="str">
            <v>Nakum Bin Kastaja</v>
          </cell>
        </row>
        <row r="70">
          <cell r="A70">
            <v>63</v>
          </cell>
          <cell r="B70" t="str">
            <v>Naman  Bin Nandi</v>
          </cell>
        </row>
        <row r="71">
          <cell r="A71">
            <v>64</v>
          </cell>
          <cell r="B71" t="str">
            <v>Namin B.</v>
          </cell>
        </row>
        <row r="72">
          <cell r="A72">
            <v>65</v>
          </cell>
          <cell r="B72" t="str">
            <v>Namin Bin Endong</v>
          </cell>
        </row>
        <row r="73">
          <cell r="A73">
            <v>66</v>
          </cell>
          <cell r="B73" t="str">
            <v>Namin Sutrisna</v>
          </cell>
        </row>
        <row r="74">
          <cell r="A74">
            <v>67</v>
          </cell>
          <cell r="B74" t="str">
            <v>nanang</v>
          </cell>
        </row>
        <row r="75">
          <cell r="A75">
            <v>68</v>
          </cell>
          <cell r="B75" t="str">
            <v>Nasep Bin Neman</v>
          </cell>
        </row>
        <row r="76">
          <cell r="A76">
            <v>69</v>
          </cell>
          <cell r="B76" t="str">
            <v>Ngadimin</v>
          </cell>
        </row>
        <row r="77">
          <cell r="A77">
            <v>70</v>
          </cell>
          <cell r="B77" t="str">
            <v>Nurhaya Bin Katut</v>
          </cell>
        </row>
        <row r="78">
          <cell r="A78">
            <v>71</v>
          </cell>
          <cell r="B78" t="str">
            <v>Nurjaman Bin Ucin</v>
          </cell>
        </row>
        <row r="79">
          <cell r="A79">
            <v>72</v>
          </cell>
          <cell r="B79" t="str">
            <v>Nuryadih</v>
          </cell>
        </row>
        <row r="80">
          <cell r="A80">
            <v>73</v>
          </cell>
          <cell r="B80" t="str">
            <v>Nurcholis</v>
          </cell>
        </row>
        <row r="81">
          <cell r="A81">
            <v>74</v>
          </cell>
          <cell r="B81" t="str">
            <v>Ojak Bin Kasiman</v>
          </cell>
        </row>
        <row r="82">
          <cell r="A82">
            <v>75</v>
          </cell>
          <cell r="B82" t="str">
            <v>Pudin</v>
          </cell>
        </row>
        <row r="83">
          <cell r="A83">
            <v>76</v>
          </cell>
          <cell r="B83" t="str">
            <v>Purnomo</v>
          </cell>
        </row>
        <row r="84">
          <cell r="A84">
            <v>77</v>
          </cell>
          <cell r="B84" t="str">
            <v>Putut Aribowo</v>
          </cell>
        </row>
        <row r="85">
          <cell r="A85">
            <v>78</v>
          </cell>
          <cell r="B85" t="str">
            <v>Ramdani</v>
          </cell>
        </row>
        <row r="86">
          <cell r="A86">
            <v>79</v>
          </cell>
          <cell r="B86" t="str">
            <v>Raniyanto</v>
          </cell>
        </row>
        <row r="87">
          <cell r="A87">
            <v>80</v>
          </cell>
          <cell r="B87" t="str">
            <v>Rasto</v>
          </cell>
        </row>
        <row r="88">
          <cell r="A88">
            <v>81</v>
          </cell>
          <cell r="B88" t="str">
            <v>Ratno Budi</v>
          </cell>
        </row>
        <row r="89">
          <cell r="A89">
            <v>82</v>
          </cell>
          <cell r="B89" t="str">
            <v>Rino Setiawan</v>
          </cell>
        </row>
        <row r="90">
          <cell r="A90">
            <v>83</v>
          </cell>
          <cell r="B90" t="str">
            <v>Rohman Yudha Yono</v>
          </cell>
        </row>
        <row r="91">
          <cell r="A91">
            <v>84</v>
          </cell>
          <cell r="B91" t="str">
            <v>Romli</v>
          </cell>
        </row>
        <row r="92">
          <cell r="A92">
            <v>85</v>
          </cell>
          <cell r="B92" t="str">
            <v>Rory</v>
          </cell>
        </row>
        <row r="93">
          <cell r="A93">
            <v>86</v>
          </cell>
          <cell r="B93" t="str">
            <v>Rosid Sutisna</v>
          </cell>
        </row>
        <row r="94">
          <cell r="A94">
            <v>87</v>
          </cell>
          <cell r="B94" t="str">
            <v>Rosidin</v>
          </cell>
        </row>
        <row r="95">
          <cell r="A95">
            <v>88</v>
          </cell>
          <cell r="B95" t="str">
            <v>Rudiyanto</v>
          </cell>
        </row>
        <row r="96">
          <cell r="A96">
            <v>89</v>
          </cell>
          <cell r="B96" t="str">
            <v>Sabar</v>
          </cell>
        </row>
        <row r="97">
          <cell r="A97">
            <v>90</v>
          </cell>
          <cell r="B97" t="str">
            <v>Saipan Bin Sanip</v>
          </cell>
        </row>
        <row r="98">
          <cell r="A98">
            <v>91</v>
          </cell>
          <cell r="B98" t="str">
            <v>Saipudin Sukarta</v>
          </cell>
        </row>
        <row r="99">
          <cell r="A99">
            <v>92</v>
          </cell>
          <cell r="B99" t="str">
            <v>Samad</v>
          </cell>
        </row>
        <row r="100">
          <cell r="A100">
            <v>93</v>
          </cell>
          <cell r="B100" t="str">
            <v>Saman Urek</v>
          </cell>
        </row>
        <row r="101">
          <cell r="A101">
            <v>94</v>
          </cell>
          <cell r="B101" t="str">
            <v>Samat Supriatna</v>
          </cell>
        </row>
        <row r="102">
          <cell r="A102">
            <v>95</v>
          </cell>
          <cell r="B102" t="str">
            <v>Samin Hidayat</v>
          </cell>
        </row>
        <row r="103">
          <cell r="A103">
            <v>96</v>
          </cell>
          <cell r="B103" t="str">
            <v>Samin Supendi</v>
          </cell>
        </row>
        <row r="104">
          <cell r="A104">
            <v>97</v>
          </cell>
          <cell r="B104" t="str">
            <v>Samit B</v>
          </cell>
        </row>
        <row r="105">
          <cell r="A105">
            <v>98</v>
          </cell>
          <cell r="B105" t="str">
            <v>Samit Biin Tiin</v>
          </cell>
        </row>
        <row r="106">
          <cell r="A106">
            <v>99</v>
          </cell>
          <cell r="B106" t="str">
            <v>Samsu</v>
          </cell>
        </row>
        <row r="107">
          <cell r="A107">
            <v>100</v>
          </cell>
          <cell r="B107" t="str">
            <v>Syahrulloh</v>
          </cell>
        </row>
        <row r="108">
          <cell r="A108">
            <v>101</v>
          </cell>
          <cell r="B108" t="str">
            <v>Sanan</v>
          </cell>
        </row>
        <row r="109">
          <cell r="A109">
            <v>102</v>
          </cell>
          <cell r="B109" t="str">
            <v>Sanim Bin Namit</v>
          </cell>
        </row>
        <row r="110">
          <cell r="A110">
            <v>103</v>
          </cell>
          <cell r="B110" t="str">
            <v>Santa</v>
          </cell>
        </row>
        <row r="111">
          <cell r="A111">
            <v>104</v>
          </cell>
          <cell r="B111" t="str">
            <v>Saripon</v>
          </cell>
        </row>
        <row r="112">
          <cell r="A112">
            <v>105</v>
          </cell>
          <cell r="B112" t="str">
            <v>Sartoyo</v>
          </cell>
        </row>
        <row r="113">
          <cell r="A113">
            <v>106</v>
          </cell>
          <cell r="B113" t="str">
            <v>Saryoto</v>
          </cell>
        </row>
        <row r="114">
          <cell r="A114">
            <v>107</v>
          </cell>
          <cell r="B114" t="str">
            <v>Sidik</v>
          </cell>
        </row>
        <row r="115">
          <cell r="A115">
            <v>108</v>
          </cell>
          <cell r="B115" t="str">
            <v>Solikan Bin Marsidi</v>
          </cell>
        </row>
        <row r="116">
          <cell r="A116">
            <v>109</v>
          </cell>
          <cell r="B116" t="str">
            <v>Sri hadi</v>
          </cell>
        </row>
        <row r="117">
          <cell r="A117">
            <v>110</v>
          </cell>
          <cell r="B117" t="str">
            <v>Sri Pangestu</v>
          </cell>
        </row>
        <row r="118">
          <cell r="A118">
            <v>111</v>
          </cell>
          <cell r="B118" t="str">
            <v>Subandi Bin Ardung</v>
          </cell>
        </row>
        <row r="119">
          <cell r="A119">
            <v>112</v>
          </cell>
          <cell r="B119" t="str">
            <v>Sucipto</v>
          </cell>
        </row>
        <row r="120">
          <cell r="A120">
            <v>113</v>
          </cell>
          <cell r="B120" t="str">
            <v>Sudar</v>
          </cell>
        </row>
        <row r="121">
          <cell r="A121">
            <v>114</v>
          </cell>
          <cell r="B121" t="str">
            <v>Sudin Sri Wahyudin</v>
          </cell>
        </row>
        <row r="122">
          <cell r="A122">
            <v>115</v>
          </cell>
          <cell r="B122" t="str">
            <v>Suganda</v>
          </cell>
        </row>
        <row r="123">
          <cell r="A123">
            <v>116</v>
          </cell>
          <cell r="B123" t="str">
            <v>Suganda (b)</v>
          </cell>
        </row>
        <row r="124">
          <cell r="A124">
            <v>117</v>
          </cell>
          <cell r="B124" t="str">
            <v>Sugeng</v>
          </cell>
        </row>
        <row r="125">
          <cell r="A125">
            <v>118</v>
          </cell>
          <cell r="B125" t="str">
            <v>Sugeng Haryono</v>
          </cell>
        </row>
        <row r="126">
          <cell r="A126">
            <v>119</v>
          </cell>
          <cell r="B126" t="str">
            <v>Suhada</v>
          </cell>
        </row>
        <row r="127">
          <cell r="A127">
            <v>120</v>
          </cell>
          <cell r="B127" t="str">
            <v>Sukma Wijaya</v>
          </cell>
        </row>
        <row r="128">
          <cell r="A128">
            <v>121</v>
          </cell>
          <cell r="B128" t="str">
            <v>Sulaeman Kurdi</v>
          </cell>
        </row>
        <row r="129">
          <cell r="A129">
            <v>122</v>
          </cell>
          <cell r="B129" t="str">
            <v>Sulamto</v>
          </cell>
        </row>
        <row r="130">
          <cell r="A130">
            <v>123</v>
          </cell>
          <cell r="B130" t="str">
            <v>Sumarna</v>
          </cell>
        </row>
        <row r="131">
          <cell r="A131">
            <v>124</v>
          </cell>
          <cell r="B131" t="str">
            <v>Sumarno</v>
          </cell>
        </row>
        <row r="132">
          <cell r="A132">
            <v>125</v>
          </cell>
          <cell r="B132" t="str">
            <v>Sunardi</v>
          </cell>
        </row>
        <row r="133">
          <cell r="A133">
            <v>126</v>
          </cell>
          <cell r="B133" t="str">
            <v>Supardi Maman</v>
          </cell>
        </row>
        <row r="134">
          <cell r="A134">
            <v>127</v>
          </cell>
          <cell r="B134" t="str">
            <v>Suparno</v>
          </cell>
        </row>
        <row r="135">
          <cell r="A135">
            <v>128</v>
          </cell>
          <cell r="B135" t="str">
            <v>Suprapto</v>
          </cell>
        </row>
        <row r="136">
          <cell r="A136">
            <v>129</v>
          </cell>
          <cell r="B136" t="str">
            <v>Supriyanto</v>
          </cell>
        </row>
        <row r="137">
          <cell r="A137">
            <v>130</v>
          </cell>
          <cell r="B137" t="str">
            <v>Supriyono</v>
          </cell>
        </row>
        <row r="138">
          <cell r="A138">
            <v>131</v>
          </cell>
          <cell r="B138" t="str">
            <v>Suroto</v>
          </cell>
        </row>
        <row r="139">
          <cell r="A139">
            <v>132</v>
          </cell>
          <cell r="B139" t="str">
            <v>Sutajab</v>
          </cell>
        </row>
        <row r="140">
          <cell r="A140">
            <v>133</v>
          </cell>
          <cell r="B140" t="str">
            <v>Sutaryono</v>
          </cell>
        </row>
        <row r="141">
          <cell r="A141">
            <v>134</v>
          </cell>
          <cell r="B141" t="str">
            <v>Sutisna</v>
          </cell>
        </row>
        <row r="142">
          <cell r="A142">
            <v>135</v>
          </cell>
          <cell r="B142" t="str">
            <v>Sutris</v>
          </cell>
        </row>
        <row r="143">
          <cell r="A143">
            <v>136</v>
          </cell>
          <cell r="B143" t="str">
            <v>Suyanto</v>
          </cell>
        </row>
        <row r="144">
          <cell r="A144">
            <v>137</v>
          </cell>
          <cell r="B144" t="str">
            <v>Talkhis Fuadi</v>
          </cell>
        </row>
        <row r="145">
          <cell r="A145">
            <v>138</v>
          </cell>
          <cell r="B145" t="str">
            <v>Taman</v>
          </cell>
        </row>
        <row r="146">
          <cell r="A146">
            <v>139</v>
          </cell>
          <cell r="B146" t="str">
            <v>Teguh Supriandono</v>
          </cell>
        </row>
        <row r="147">
          <cell r="A147">
            <v>140</v>
          </cell>
          <cell r="B147" t="str">
            <v>Tri Nuryono</v>
          </cell>
        </row>
        <row r="148">
          <cell r="A148">
            <v>141</v>
          </cell>
          <cell r="B148" t="str">
            <v>Tri Supriyadi</v>
          </cell>
        </row>
        <row r="149">
          <cell r="A149">
            <v>142</v>
          </cell>
          <cell r="B149" t="str">
            <v>Tri Wiyono Bin</v>
          </cell>
        </row>
        <row r="150">
          <cell r="A150">
            <v>143</v>
          </cell>
          <cell r="B150" t="str">
            <v>Tuhi Bin Rain</v>
          </cell>
        </row>
        <row r="151">
          <cell r="A151">
            <v>144</v>
          </cell>
          <cell r="B151" t="str">
            <v>Umar Suryana</v>
          </cell>
        </row>
        <row r="152">
          <cell r="A152">
            <v>145</v>
          </cell>
          <cell r="B152" t="str">
            <v>Usman</v>
          </cell>
        </row>
        <row r="153">
          <cell r="A153">
            <v>146</v>
          </cell>
          <cell r="B153" t="str">
            <v>Vigo Abdi S</v>
          </cell>
        </row>
        <row r="154">
          <cell r="A154">
            <v>147</v>
          </cell>
          <cell r="B154" t="str">
            <v>Wanta Bin Boin</v>
          </cell>
        </row>
        <row r="155">
          <cell r="A155">
            <v>148</v>
          </cell>
          <cell r="B155" t="str">
            <v>Wimbo Waluyo</v>
          </cell>
        </row>
        <row r="156">
          <cell r="A156">
            <v>149</v>
          </cell>
          <cell r="B156" t="str">
            <v>Yadi</v>
          </cell>
        </row>
        <row r="157">
          <cell r="A157">
            <v>150</v>
          </cell>
          <cell r="B157" t="str">
            <v>Yuliranto</v>
          </cell>
        </row>
        <row r="158">
          <cell r="A158">
            <v>151</v>
          </cell>
          <cell r="B158" t="str">
            <v>Yuliyan</v>
          </cell>
        </row>
        <row r="159">
          <cell r="A159">
            <v>152</v>
          </cell>
          <cell r="B159" t="str">
            <v>Yusuf</v>
          </cell>
        </row>
        <row r="160">
          <cell r="A160">
            <v>153</v>
          </cell>
          <cell r="B160" t="str">
            <v>Yusuf Rawan</v>
          </cell>
        </row>
        <row r="161">
          <cell r="A161">
            <v>154</v>
          </cell>
          <cell r="B161" t="str">
            <v>Yuwono Sulistyo</v>
          </cell>
        </row>
        <row r="164">
          <cell r="B164" t="str">
            <v>Total Worker - Production Direct Labour</v>
          </cell>
        </row>
        <row r="166">
          <cell r="A166">
            <v>1</v>
          </cell>
          <cell r="B166" t="str">
            <v>Abdul Rohim</v>
          </cell>
        </row>
        <row r="167">
          <cell r="A167">
            <v>2</v>
          </cell>
          <cell r="B167" t="str">
            <v>Iman Hamid</v>
          </cell>
        </row>
        <row r="168">
          <cell r="A168">
            <v>3</v>
          </cell>
          <cell r="B168" t="str">
            <v>Joni Prakosa</v>
          </cell>
        </row>
        <row r="169">
          <cell r="A169">
            <v>4</v>
          </cell>
          <cell r="B169" t="str">
            <v>M Namit</v>
          </cell>
        </row>
        <row r="170">
          <cell r="A170">
            <v>5</v>
          </cell>
          <cell r="B170" t="str">
            <v>Pawit</v>
          </cell>
        </row>
        <row r="171">
          <cell r="A171">
            <v>6</v>
          </cell>
          <cell r="B171" t="str">
            <v>Riman Emong</v>
          </cell>
        </row>
        <row r="172">
          <cell r="A172">
            <v>7</v>
          </cell>
          <cell r="B172" t="str">
            <v>Sahroni</v>
          </cell>
        </row>
        <row r="173">
          <cell r="A173">
            <v>8</v>
          </cell>
          <cell r="B173" t="str">
            <v>Tugiantoro</v>
          </cell>
        </row>
        <row r="175">
          <cell r="B175" t="str">
            <v>Total SECURITY</v>
          </cell>
        </row>
        <row r="177">
          <cell r="A177">
            <v>1</v>
          </cell>
          <cell r="B177" t="str">
            <v>Jovial Dazze Tommy</v>
          </cell>
        </row>
        <row r="178">
          <cell r="A178">
            <v>2</v>
          </cell>
          <cell r="B178" t="str">
            <v>Sriyono</v>
          </cell>
        </row>
        <row r="179">
          <cell r="A179">
            <v>3</v>
          </cell>
          <cell r="B179" t="str">
            <v>Supri</v>
          </cell>
        </row>
        <row r="180">
          <cell r="A180">
            <v>4</v>
          </cell>
          <cell r="B180" t="str">
            <v>Teguh Suprapto</v>
          </cell>
        </row>
        <row r="182">
          <cell r="B182" t="str">
            <v>Total Production - INDIRECT</v>
          </cell>
        </row>
        <row r="184">
          <cell r="A184">
            <v>1</v>
          </cell>
          <cell r="B184" t="str">
            <v>Bu Imi</v>
          </cell>
        </row>
        <row r="186">
          <cell r="B186" t="str">
            <v>Total GENERAL AFFAIRS</v>
          </cell>
        </row>
        <row r="188">
          <cell r="A188">
            <v>1</v>
          </cell>
          <cell r="B188" t="str">
            <v>Adi Supardi</v>
          </cell>
        </row>
        <row r="189">
          <cell r="A189">
            <v>2</v>
          </cell>
          <cell r="B189" t="str">
            <v>Dadang Hasim</v>
          </cell>
        </row>
        <row r="190">
          <cell r="A190">
            <v>3</v>
          </cell>
          <cell r="B190" t="str">
            <v>Edih</v>
          </cell>
        </row>
        <row r="191">
          <cell r="A191">
            <v>4</v>
          </cell>
          <cell r="B191" t="str">
            <v>Endang</v>
          </cell>
        </row>
        <row r="192">
          <cell r="A192">
            <v>5</v>
          </cell>
          <cell r="B192" t="str">
            <v>Iyan Sofyan</v>
          </cell>
        </row>
        <row r="193">
          <cell r="A193">
            <v>6</v>
          </cell>
          <cell r="B193" t="str">
            <v>Samin Djadja</v>
          </cell>
        </row>
        <row r="194">
          <cell r="A194">
            <v>7</v>
          </cell>
          <cell r="B194" t="str">
            <v>Sukarjat</v>
          </cell>
        </row>
        <row r="195">
          <cell r="A195">
            <v>8</v>
          </cell>
          <cell r="B195" t="str">
            <v>Suryanto</v>
          </cell>
        </row>
        <row r="197">
          <cell r="B197" t="str">
            <v>Total TRANSPORT</v>
          </cell>
        </row>
        <row r="199">
          <cell r="A199">
            <v>1</v>
          </cell>
          <cell r="B199" t="str">
            <v>Jamin Kusnadi</v>
          </cell>
        </row>
      </sheetData>
      <sheetData sheetId="1" refreshError="1"/>
      <sheetData sheetId="2" refreshError="1"/>
      <sheetData sheetId="3">
        <row r="1">
          <cell r="A1" t="str">
            <v>PT. ROCLA PERSADA INDONESIA</v>
          </cell>
        </row>
        <row r="2">
          <cell r="A2" t="str">
            <v>List Of Employee's Salary Payment</v>
          </cell>
        </row>
        <row r="3">
          <cell r="A3" t="str">
            <v>Period of November 2007</v>
          </cell>
        </row>
        <row r="6">
          <cell r="A6" t="str">
            <v>No</v>
          </cell>
          <cell r="B6" t="str">
            <v>Name</v>
          </cell>
        </row>
        <row r="8">
          <cell r="A8">
            <v>1</v>
          </cell>
          <cell r="B8" t="str">
            <v>Acang Bin Acin</v>
          </cell>
        </row>
        <row r="9">
          <cell r="A9">
            <v>2</v>
          </cell>
          <cell r="B9" t="str">
            <v>Acep Bin Jaem</v>
          </cell>
        </row>
        <row r="10">
          <cell r="A10">
            <v>3</v>
          </cell>
          <cell r="B10" t="str">
            <v>Acep Siswanto</v>
          </cell>
        </row>
        <row r="11">
          <cell r="A11">
            <v>4</v>
          </cell>
          <cell r="B11" t="str">
            <v>Acep Sukarya</v>
          </cell>
        </row>
        <row r="12">
          <cell r="A12">
            <v>5</v>
          </cell>
          <cell r="B12" t="str">
            <v>Ade S</v>
          </cell>
        </row>
        <row r="13">
          <cell r="A13">
            <v>6</v>
          </cell>
          <cell r="B13" t="str">
            <v>Adi Ardiansyah</v>
          </cell>
        </row>
        <row r="14">
          <cell r="A14">
            <v>7</v>
          </cell>
          <cell r="B14" t="str">
            <v>Agus</v>
          </cell>
        </row>
        <row r="15">
          <cell r="A15">
            <v>8</v>
          </cell>
          <cell r="B15" t="str">
            <v>Agus Susanto</v>
          </cell>
        </row>
        <row r="16">
          <cell r="A16">
            <v>9</v>
          </cell>
          <cell r="B16" t="str">
            <v>Agus Widodo</v>
          </cell>
        </row>
        <row r="17">
          <cell r="A17">
            <v>10</v>
          </cell>
          <cell r="B17" t="str">
            <v>Amin</v>
          </cell>
        </row>
        <row r="18">
          <cell r="A18">
            <v>11</v>
          </cell>
          <cell r="B18" t="str">
            <v>Anan</v>
          </cell>
        </row>
        <row r="19">
          <cell r="A19">
            <v>12</v>
          </cell>
          <cell r="B19" t="str">
            <v>Anan Bin Sahali</v>
          </cell>
        </row>
        <row r="20">
          <cell r="A20">
            <v>13</v>
          </cell>
          <cell r="B20" t="str">
            <v>Anis Dul Amin</v>
          </cell>
        </row>
        <row r="21">
          <cell r="A21">
            <v>14</v>
          </cell>
          <cell r="B21" t="str">
            <v>Ari</v>
          </cell>
        </row>
        <row r="22">
          <cell r="A22">
            <v>15</v>
          </cell>
          <cell r="B22" t="str">
            <v>Arifin</v>
          </cell>
        </row>
        <row r="23">
          <cell r="A23">
            <v>16</v>
          </cell>
          <cell r="B23" t="str">
            <v>Aris Sutrisman</v>
          </cell>
        </row>
        <row r="24">
          <cell r="A24">
            <v>17</v>
          </cell>
          <cell r="B24" t="str">
            <v>Arismanto</v>
          </cell>
        </row>
        <row r="25">
          <cell r="A25">
            <v>18</v>
          </cell>
          <cell r="B25" t="str">
            <v>Arman Jaelani</v>
          </cell>
        </row>
        <row r="26">
          <cell r="A26">
            <v>19</v>
          </cell>
          <cell r="B26" t="str">
            <v>Asep K</v>
          </cell>
        </row>
        <row r="27">
          <cell r="A27">
            <v>20</v>
          </cell>
          <cell r="B27" t="str">
            <v>Asman</v>
          </cell>
        </row>
        <row r="28">
          <cell r="A28">
            <v>21</v>
          </cell>
          <cell r="B28" t="str">
            <v>Boy Bin Hamid</v>
          </cell>
        </row>
        <row r="29">
          <cell r="A29">
            <v>22</v>
          </cell>
          <cell r="B29" t="str">
            <v>Budiyono</v>
          </cell>
        </row>
        <row r="30">
          <cell r="A30">
            <v>23</v>
          </cell>
          <cell r="B30" t="str">
            <v>Burhanudin</v>
          </cell>
        </row>
        <row r="31">
          <cell r="A31">
            <v>24</v>
          </cell>
          <cell r="B31" t="str">
            <v>Caca</v>
          </cell>
        </row>
        <row r="32">
          <cell r="A32">
            <v>25</v>
          </cell>
          <cell r="B32" t="str">
            <v>Darsono</v>
          </cell>
        </row>
        <row r="33">
          <cell r="A33">
            <v>26</v>
          </cell>
          <cell r="B33" t="str">
            <v>Daryanto</v>
          </cell>
        </row>
        <row r="34">
          <cell r="A34">
            <v>27</v>
          </cell>
          <cell r="B34" t="str">
            <v>Dayat</v>
          </cell>
        </row>
        <row r="35">
          <cell r="A35">
            <v>28</v>
          </cell>
          <cell r="B35" t="str">
            <v>Dedi Rukmana</v>
          </cell>
        </row>
        <row r="36">
          <cell r="A36">
            <v>29</v>
          </cell>
          <cell r="B36" t="str">
            <v>Deni Abdullah</v>
          </cell>
        </row>
        <row r="37">
          <cell r="A37">
            <v>30</v>
          </cell>
          <cell r="B37" t="str">
            <v>Diyoko</v>
          </cell>
        </row>
        <row r="38">
          <cell r="A38">
            <v>31</v>
          </cell>
          <cell r="B38" t="str">
            <v>Dodi Gunawan</v>
          </cell>
        </row>
        <row r="39">
          <cell r="A39">
            <v>32</v>
          </cell>
          <cell r="B39" t="str">
            <v>Ebit Puspito</v>
          </cell>
        </row>
        <row r="40">
          <cell r="A40">
            <v>33</v>
          </cell>
          <cell r="B40" t="str">
            <v>Edi Purnomo</v>
          </cell>
        </row>
        <row r="41">
          <cell r="A41">
            <v>34</v>
          </cell>
          <cell r="B41" t="str">
            <v>Edi Rohmanto</v>
          </cell>
        </row>
        <row r="42">
          <cell r="A42">
            <v>35</v>
          </cell>
          <cell r="B42" t="str">
            <v>Eko Wahyudi</v>
          </cell>
        </row>
        <row r="43">
          <cell r="A43">
            <v>36</v>
          </cell>
          <cell r="B43" t="str">
            <v>Eko Waluyo</v>
          </cell>
        </row>
        <row r="44">
          <cell r="A44">
            <v>37</v>
          </cell>
          <cell r="B44" t="str">
            <v>Eli K</v>
          </cell>
        </row>
        <row r="45">
          <cell r="A45">
            <v>38</v>
          </cell>
          <cell r="B45" t="str">
            <v>Emanuel Anggal</v>
          </cell>
        </row>
        <row r="46">
          <cell r="A46">
            <v>39</v>
          </cell>
          <cell r="B46" t="str">
            <v>Empang Sumantri</v>
          </cell>
        </row>
        <row r="47">
          <cell r="A47">
            <v>40</v>
          </cell>
          <cell r="B47" t="str">
            <v>Enan bin Encep</v>
          </cell>
        </row>
        <row r="48">
          <cell r="A48">
            <v>41</v>
          </cell>
          <cell r="B48" t="str">
            <v>Enan Kurniawan</v>
          </cell>
        </row>
        <row r="49">
          <cell r="A49">
            <v>42</v>
          </cell>
          <cell r="B49" t="str">
            <v>Endang  S</v>
          </cell>
        </row>
        <row r="50">
          <cell r="A50">
            <v>43</v>
          </cell>
          <cell r="B50" t="str">
            <v>Endar Suhendar</v>
          </cell>
        </row>
        <row r="51">
          <cell r="A51">
            <v>44</v>
          </cell>
          <cell r="B51" t="str">
            <v>Enjen</v>
          </cell>
        </row>
        <row r="52">
          <cell r="A52">
            <v>45</v>
          </cell>
          <cell r="B52" t="str">
            <v>Erwin</v>
          </cell>
        </row>
        <row r="53">
          <cell r="A53">
            <v>46</v>
          </cell>
          <cell r="B53" t="str">
            <v>Ferdinan Raja Doli</v>
          </cell>
        </row>
        <row r="54">
          <cell r="A54">
            <v>47</v>
          </cell>
          <cell r="B54" t="str">
            <v>Hanri Rahmat Ismail</v>
          </cell>
        </row>
        <row r="55">
          <cell r="A55">
            <v>48</v>
          </cell>
          <cell r="B55" t="str">
            <v>Husni H</v>
          </cell>
        </row>
        <row r="56">
          <cell r="A56">
            <v>49</v>
          </cell>
          <cell r="B56" t="str">
            <v>Ibrohim</v>
          </cell>
        </row>
        <row r="57">
          <cell r="A57">
            <v>50</v>
          </cell>
          <cell r="B57" t="str">
            <v>Ichsan Erlangga</v>
          </cell>
        </row>
        <row r="58">
          <cell r="A58">
            <v>51</v>
          </cell>
          <cell r="B58" t="str">
            <v>Ipang Bin Tohir</v>
          </cell>
        </row>
        <row r="59">
          <cell r="A59">
            <v>52</v>
          </cell>
          <cell r="B59" t="str">
            <v>Iwan Amri</v>
          </cell>
        </row>
        <row r="60">
          <cell r="A60">
            <v>53</v>
          </cell>
          <cell r="B60" t="str">
            <v>Iyan Sopian</v>
          </cell>
        </row>
        <row r="61">
          <cell r="A61">
            <v>54</v>
          </cell>
          <cell r="B61" t="str">
            <v>Jajang</v>
          </cell>
        </row>
        <row r="62">
          <cell r="A62">
            <v>55</v>
          </cell>
          <cell r="B62" t="str">
            <v>Jaman Bin Cairan</v>
          </cell>
        </row>
        <row r="63">
          <cell r="A63">
            <v>56</v>
          </cell>
          <cell r="B63" t="str">
            <v>Joko Leksono</v>
          </cell>
        </row>
        <row r="64">
          <cell r="A64">
            <v>57</v>
          </cell>
          <cell r="B64" t="str">
            <v>Jontar Albert S</v>
          </cell>
        </row>
        <row r="65">
          <cell r="A65">
            <v>58</v>
          </cell>
          <cell r="B65" t="str">
            <v>Jumadi</v>
          </cell>
        </row>
        <row r="66">
          <cell r="A66">
            <v>59</v>
          </cell>
          <cell r="B66" t="str">
            <v>Jumhadi Bin Asen</v>
          </cell>
        </row>
        <row r="67">
          <cell r="A67">
            <v>60</v>
          </cell>
          <cell r="B67" t="str">
            <v>Junaedi Bin Sanen</v>
          </cell>
        </row>
        <row r="68">
          <cell r="A68">
            <v>61</v>
          </cell>
          <cell r="B68" t="str">
            <v>Karman</v>
          </cell>
        </row>
        <row r="69">
          <cell r="A69">
            <v>62</v>
          </cell>
          <cell r="B69" t="str">
            <v>Karwan</v>
          </cell>
        </row>
        <row r="70">
          <cell r="A70">
            <v>63</v>
          </cell>
          <cell r="B70" t="str">
            <v>Komarudin</v>
          </cell>
        </row>
        <row r="71">
          <cell r="A71">
            <v>64</v>
          </cell>
          <cell r="B71" t="str">
            <v>M. Zakaria Anshory</v>
          </cell>
        </row>
        <row r="72">
          <cell r="A72">
            <v>65</v>
          </cell>
          <cell r="B72" t="str">
            <v>Mahmudin</v>
          </cell>
        </row>
        <row r="73">
          <cell r="A73">
            <v>66</v>
          </cell>
          <cell r="B73" t="str">
            <v>Mamung</v>
          </cell>
        </row>
        <row r="74">
          <cell r="A74">
            <v>67</v>
          </cell>
          <cell r="B74" t="str">
            <v>Mansur</v>
          </cell>
        </row>
        <row r="75">
          <cell r="A75">
            <v>68</v>
          </cell>
          <cell r="B75" t="str">
            <v>Maridi</v>
          </cell>
        </row>
        <row r="76">
          <cell r="A76">
            <v>69</v>
          </cell>
          <cell r="B76" t="str">
            <v>Marsudi</v>
          </cell>
        </row>
        <row r="77">
          <cell r="A77">
            <v>70</v>
          </cell>
          <cell r="B77" t="str">
            <v>Maryono A</v>
          </cell>
        </row>
        <row r="78">
          <cell r="A78">
            <v>71</v>
          </cell>
          <cell r="B78" t="str">
            <v>Maryono B.</v>
          </cell>
        </row>
        <row r="79">
          <cell r="A79">
            <v>72</v>
          </cell>
          <cell r="B79" t="str">
            <v>Michael S</v>
          </cell>
        </row>
        <row r="80">
          <cell r="A80">
            <v>73</v>
          </cell>
          <cell r="B80" t="str">
            <v>Misbahudin Wahid</v>
          </cell>
        </row>
        <row r="81">
          <cell r="A81">
            <v>74</v>
          </cell>
          <cell r="B81" t="str">
            <v>Misbirin</v>
          </cell>
        </row>
        <row r="82">
          <cell r="A82">
            <v>75</v>
          </cell>
          <cell r="B82" t="str">
            <v>Nakum Bin Kastaja</v>
          </cell>
        </row>
        <row r="83">
          <cell r="A83">
            <v>76</v>
          </cell>
          <cell r="B83" t="str">
            <v>Naman  Bin Nandi</v>
          </cell>
        </row>
        <row r="84">
          <cell r="A84">
            <v>77</v>
          </cell>
          <cell r="B84" t="str">
            <v>Namin B.</v>
          </cell>
        </row>
        <row r="85">
          <cell r="A85">
            <v>78</v>
          </cell>
          <cell r="B85" t="str">
            <v>Namin Bin Endong</v>
          </cell>
        </row>
        <row r="86">
          <cell r="A86">
            <v>79</v>
          </cell>
          <cell r="B86" t="str">
            <v>Namin Sutrisna</v>
          </cell>
        </row>
        <row r="87">
          <cell r="A87">
            <v>80</v>
          </cell>
          <cell r="B87" t="str">
            <v>nanang</v>
          </cell>
        </row>
        <row r="88">
          <cell r="A88">
            <v>81</v>
          </cell>
          <cell r="B88" t="str">
            <v>Nasep Bin Neman</v>
          </cell>
        </row>
        <row r="89">
          <cell r="A89">
            <v>82</v>
          </cell>
          <cell r="B89" t="str">
            <v>Ngadimin</v>
          </cell>
        </row>
        <row r="90">
          <cell r="A90">
            <v>83</v>
          </cell>
          <cell r="B90" t="str">
            <v>Nurcholis</v>
          </cell>
        </row>
        <row r="91">
          <cell r="A91">
            <v>84</v>
          </cell>
          <cell r="B91" t="str">
            <v>Nurhaya Bin Katut</v>
          </cell>
        </row>
        <row r="92">
          <cell r="A92">
            <v>85</v>
          </cell>
          <cell r="B92" t="str">
            <v>Nurjaman Bin Ucin</v>
          </cell>
        </row>
        <row r="93">
          <cell r="A93">
            <v>86</v>
          </cell>
          <cell r="B93" t="str">
            <v>Nuryadih</v>
          </cell>
        </row>
        <row r="94">
          <cell r="A94">
            <v>87</v>
          </cell>
          <cell r="B94" t="str">
            <v>Ojak Bin Kasiman</v>
          </cell>
        </row>
        <row r="95">
          <cell r="A95">
            <v>88</v>
          </cell>
          <cell r="B95" t="str">
            <v>Pudin</v>
          </cell>
        </row>
        <row r="96">
          <cell r="A96">
            <v>89</v>
          </cell>
          <cell r="B96" t="str">
            <v>Purnomo</v>
          </cell>
        </row>
        <row r="97">
          <cell r="A97">
            <v>90</v>
          </cell>
          <cell r="B97" t="str">
            <v>Putut Aribowo</v>
          </cell>
        </row>
        <row r="98">
          <cell r="A98">
            <v>91</v>
          </cell>
          <cell r="B98" t="str">
            <v>Ragil Subangkit</v>
          </cell>
        </row>
        <row r="99">
          <cell r="A99">
            <v>92</v>
          </cell>
          <cell r="B99" t="str">
            <v>Ramdani</v>
          </cell>
        </row>
        <row r="100">
          <cell r="A100">
            <v>93</v>
          </cell>
          <cell r="B100" t="str">
            <v>Raniyanto</v>
          </cell>
        </row>
        <row r="101">
          <cell r="A101">
            <v>94</v>
          </cell>
          <cell r="B101" t="str">
            <v>Rasto</v>
          </cell>
        </row>
        <row r="102">
          <cell r="A102">
            <v>95</v>
          </cell>
          <cell r="B102" t="str">
            <v>Ratno Budi</v>
          </cell>
        </row>
        <row r="103">
          <cell r="A103">
            <v>96</v>
          </cell>
          <cell r="B103" t="str">
            <v>Riskian</v>
          </cell>
        </row>
        <row r="104">
          <cell r="A104">
            <v>97</v>
          </cell>
          <cell r="B104" t="str">
            <v>Rohman Yudha Yono</v>
          </cell>
        </row>
        <row r="105">
          <cell r="A105">
            <v>98</v>
          </cell>
          <cell r="B105" t="str">
            <v>Rojikin</v>
          </cell>
        </row>
        <row r="106">
          <cell r="A106">
            <v>99</v>
          </cell>
          <cell r="B106" t="str">
            <v>Romli</v>
          </cell>
        </row>
        <row r="107">
          <cell r="A107">
            <v>100</v>
          </cell>
          <cell r="B107" t="str">
            <v>Rosid Sutisna</v>
          </cell>
        </row>
        <row r="108">
          <cell r="A108">
            <v>101</v>
          </cell>
          <cell r="B108" t="str">
            <v>Rosidin</v>
          </cell>
        </row>
        <row r="109">
          <cell r="A109">
            <v>102</v>
          </cell>
          <cell r="B109" t="str">
            <v>Rudiyanto</v>
          </cell>
        </row>
        <row r="110">
          <cell r="A110">
            <v>103</v>
          </cell>
          <cell r="B110" t="str">
            <v>Sabar A</v>
          </cell>
        </row>
        <row r="111">
          <cell r="A111">
            <v>104</v>
          </cell>
          <cell r="B111" t="str">
            <v>Saepudin Sukarta</v>
          </cell>
        </row>
        <row r="112">
          <cell r="A112">
            <v>105</v>
          </cell>
          <cell r="B112" t="str">
            <v>Saipan Bin Sanip</v>
          </cell>
        </row>
        <row r="113">
          <cell r="A113">
            <v>106</v>
          </cell>
          <cell r="B113" t="str">
            <v>Samad</v>
          </cell>
        </row>
        <row r="114">
          <cell r="A114">
            <v>107</v>
          </cell>
          <cell r="B114" t="str">
            <v>Saman Urek</v>
          </cell>
        </row>
        <row r="115">
          <cell r="A115">
            <v>108</v>
          </cell>
          <cell r="B115" t="str">
            <v>Samat Supriatna</v>
          </cell>
        </row>
        <row r="116">
          <cell r="A116">
            <v>109</v>
          </cell>
          <cell r="B116" t="str">
            <v>Samin Hidayat</v>
          </cell>
        </row>
        <row r="117">
          <cell r="A117">
            <v>110</v>
          </cell>
          <cell r="B117" t="str">
            <v>Samin Supendi</v>
          </cell>
        </row>
        <row r="118">
          <cell r="A118">
            <v>111</v>
          </cell>
          <cell r="B118" t="str">
            <v>Samit B</v>
          </cell>
        </row>
        <row r="119">
          <cell r="A119">
            <v>112</v>
          </cell>
          <cell r="B119" t="str">
            <v>Samit Biin Tiin</v>
          </cell>
        </row>
        <row r="120">
          <cell r="A120">
            <v>113</v>
          </cell>
          <cell r="B120" t="str">
            <v>Samsu</v>
          </cell>
        </row>
        <row r="121">
          <cell r="A121">
            <v>114</v>
          </cell>
          <cell r="B121" t="str">
            <v>Samsul Fuad</v>
          </cell>
        </row>
        <row r="122">
          <cell r="A122">
            <v>115</v>
          </cell>
          <cell r="B122" t="str">
            <v>Sanan</v>
          </cell>
        </row>
        <row r="123">
          <cell r="A123">
            <v>116</v>
          </cell>
          <cell r="B123" t="str">
            <v>Sanim Bin Namit</v>
          </cell>
        </row>
        <row r="124">
          <cell r="A124">
            <v>117</v>
          </cell>
          <cell r="B124" t="str">
            <v>Santa</v>
          </cell>
        </row>
        <row r="125">
          <cell r="A125">
            <v>118</v>
          </cell>
          <cell r="B125" t="str">
            <v>Saripon</v>
          </cell>
        </row>
        <row r="126">
          <cell r="A126">
            <v>119</v>
          </cell>
          <cell r="B126" t="str">
            <v>Sartoyo</v>
          </cell>
        </row>
        <row r="127">
          <cell r="A127">
            <v>120</v>
          </cell>
          <cell r="B127" t="str">
            <v>Saryoto</v>
          </cell>
        </row>
        <row r="128">
          <cell r="A128">
            <v>121</v>
          </cell>
          <cell r="B128" t="str">
            <v>Sidik Sumarsono</v>
          </cell>
        </row>
        <row r="129">
          <cell r="A129">
            <v>122</v>
          </cell>
          <cell r="B129" t="str">
            <v>Solikan Bin Marsidi</v>
          </cell>
        </row>
        <row r="130">
          <cell r="A130">
            <v>123</v>
          </cell>
          <cell r="B130" t="str">
            <v>Sri hadi</v>
          </cell>
        </row>
        <row r="131">
          <cell r="A131">
            <v>124</v>
          </cell>
          <cell r="B131" t="str">
            <v>Sri Pangestu</v>
          </cell>
        </row>
        <row r="132">
          <cell r="A132">
            <v>125</v>
          </cell>
          <cell r="B132" t="str">
            <v>Subandi Bin Ardung</v>
          </cell>
        </row>
        <row r="133">
          <cell r="A133">
            <v>126</v>
          </cell>
          <cell r="B133" t="str">
            <v>Sucipto</v>
          </cell>
        </row>
        <row r="134">
          <cell r="A134">
            <v>127</v>
          </cell>
          <cell r="B134" t="str">
            <v>Sudar</v>
          </cell>
        </row>
        <row r="135">
          <cell r="A135">
            <v>128</v>
          </cell>
          <cell r="B135" t="str">
            <v>Sudin Sri Wahyudin</v>
          </cell>
        </row>
        <row r="136">
          <cell r="A136">
            <v>129</v>
          </cell>
          <cell r="B136" t="str">
            <v>Suganda</v>
          </cell>
        </row>
        <row r="137">
          <cell r="A137">
            <v>130</v>
          </cell>
          <cell r="B137" t="str">
            <v>Suganda (b)</v>
          </cell>
        </row>
        <row r="138">
          <cell r="A138">
            <v>131</v>
          </cell>
          <cell r="B138" t="str">
            <v>Sugeng</v>
          </cell>
        </row>
        <row r="139">
          <cell r="A139">
            <v>132</v>
          </cell>
          <cell r="B139" t="str">
            <v>Sugeng Haryono</v>
          </cell>
        </row>
        <row r="140">
          <cell r="A140">
            <v>133</v>
          </cell>
          <cell r="B140" t="str">
            <v>Suhada</v>
          </cell>
        </row>
        <row r="141">
          <cell r="A141">
            <v>134</v>
          </cell>
          <cell r="B141" t="str">
            <v>Sukarno</v>
          </cell>
        </row>
        <row r="142">
          <cell r="A142">
            <v>135</v>
          </cell>
          <cell r="B142" t="str">
            <v>Sukma Wijaya</v>
          </cell>
        </row>
        <row r="143">
          <cell r="A143">
            <v>136</v>
          </cell>
          <cell r="B143" t="str">
            <v>Sulaeman Kurdi</v>
          </cell>
        </row>
        <row r="144">
          <cell r="A144">
            <v>137</v>
          </cell>
          <cell r="B144" t="str">
            <v>Sulamto</v>
          </cell>
        </row>
        <row r="145">
          <cell r="A145">
            <v>138</v>
          </cell>
          <cell r="B145" t="str">
            <v>Sumarna</v>
          </cell>
        </row>
        <row r="146">
          <cell r="A146">
            <v>139</v>
          </cell>
          <cell r="B146" t="str">
            <v>Sumarno</v>
          </cell>
        </row>
        <row r="147">
          <cell r="A147">
            <v>140</v>
          </cell>
          <cell r="B147" t="str">
            <v>Sunardi</v>
          </cell>
        </row>
        <row r="148">
          <cell r="A148">
            <v>141</v>
          </cell>
          <cell r="B148" t="str">
            <v>Supardi Maman</v>
          </cell>
        </row>
        <row r="149">
          <cell r="A149">
            <v>142</v>
          </cell>
          <cell r="B149" t="str">
            <v>Suparno</v>
          </cell>
        </row>
        <row r="150">
          <cell r="A150">
            <v>143</v>
          </cell>
          <cell r="B150" t="str">
            <v>Suprapto</v>
          </cell>
        </row>
        <row r="151">
          <cell r="A151">
            <v>144</v>
          </cell>
          <cell r="B151" t="str">
            <v>Supriyanto</v>
          </cell>
        </row>
        <row r="152">
          <cell r="A152">
            <v>145</v>
          </cell>
          <cell r="B152" t="str">
            <v>Supriyono</v>
          </cell>
        </row>
        <row r="153">
          <cell r="A153">
            <v>146</v>
          </cell>
          <cell r="B153" t="str">
            <v>Suratno</v>
          </cell>
        </row>
        <row r="154">
          <cell r="A154">
            <v>147</v>
          </cell>
          <cell r="B154" t="str">
            <v>Suroto</v>
          </cell>
        </row>
        <row r="155">
          <cell r="A155">
            <v>148</v>
          </cell>
          <cell r="B155" t="str">
            <v>Sutajab</v>
          </cell>
        </row>
        <row r="156">
          <cell r="A156">
            <v>149</v>
          </cell>
          <cell r="B156" t="str">
            <v>Sutaryono</v>
          </cell>
        </row>
        <row r="157">
          <cell r="A157">
            <v>150</v>
          </cell>
          <cell r="B157" t="str">
            <v>Sutisna</v>
          </cell>
        </row>
        <row r="158">
          <cell r="A158">
            <v>151</v>
          </cell>
          <cell r="B158" t="str">
            <v>Sutris</v>
          </cell>
        </row>
        <row r="159">
          <cell r="A159">
            <v>152</v>
          </cell>
          <cell r="B159" t="str">
            <v>Suyanto</v>
          </cell>
        </row>
        <row r="160">
          <cell r="A160">
            <v>153</v>
          </cell>
          <cell r="B160" t="str">
            <v>Syahrulloh</v>
          </cell>
        </row>
        <row r="161">
          <cell r="A161">
            <v>154</v>
          </cell>
          <cell r="B161" t="str">
            <v>Talkhis Fuadi</v>
          </cell>
        </row>
        <row r="162">
          <cell r="A162">
            <v>155</v>
          </cell>
          <cell r="B162" t="str">
            <v>Taman</v>
          </cell>
        </row>
        <row r="163">
          <cell r="A163">
            <v>156</v>
          </cell>
          <cell r="B163" t="str">
            <v>Teguh Prianto</v>
          </cell>
        </row>
        <row r="164">
          <cell r="A164">
            <v>157</v>
          </cell>
          <cell r="B164" t="str">
            <v>Teguh Supriandono</v>
          </cell>
        </row>
        <row r="165">
          <cell r="A165">
            <v>158</v>
          </cell>
          <cell r="B165" t="str">
            <v>Tri Nuryono</v>
          </cell>
        </row>
        <row r="166">
          <cell r="A166">
            <v>159</v>
          </cell>
          <cell r="B166" t="str">
            <v>Tri Supriyadi</v>
          </cell>
        </row>
        <row r="167">
          <cell r="A167">
            <v>160</v>
          </cell>
          <cell r="B167" t="str">
            <v>Tri Wiyono Bin</v>
          </cell>
        </row>
        <row r="168">
          <cell r="A168">
            <v>161</v>
          </cell>
          <cell r="B168" t="str">
            <v>Tuhi Bin Rain</v>
          </cell>
        </row>
        <row r="169">
          <cell r="A169">
            <v>162</v>
          </cell>
          <cell r="B169" t="str">
            <v>Umar Suryana</v>
          </cell>
        </row>
        <row r="170">
          <cell r="A170">
            <v>163</v>
          </cell>
          <cell r="B170" t="str">
            <v>Usman</v>
          </cell>
        </row>
        <row r="171">
          <cell r="A171">
            <v>164</v>
          </cell>
          <cell r="B171" t="str">
            <v>Vigo Abdi S</v>
          </cell>
        </row>
        <row r="172">
          <cell r="A172">
            <v>165</v>
          </cell>
          <cell r="B172" t="str">
            <v>Wanta Bin Boin</v>
          </cell>
        </row>
        <row r="173">
          <cell r="A173">
            <v>166</v>
          </cell>
          <cell r="B173" t="str">
            <v>Wimbo Waluyo</v>
          </cell>
        </row>
        <row r="174">
          <cell r="A174">
            <v>167</v>
          </cell>
          <cell r="B174" t="str">
            <v>Yadi</v>
          </cell>
        </row>
        <row r="175">
          <cell r="A175">
            <v>168</v>
          </cell>
          <cell r="B175" t="str">
            <v>Yuliranto</v>
          </cell>
        </row>
        <row r="176">
          <cell r="A176">
            <v>169</v>
          </cell>
          <cell r="B176" t="str">
            <v>Yuliyan</v>
          </cell>
        </row>
        <row r="177">
          <cell r="A177">
            <v>170</v>
          </cell>
          <cell r="B177" t="str">
            <v>Yusuf</v>
          </cell>
        </row>
        <row r="178">
          <cell r="A178">
            <v>171</v>
          </cell>
          <cell r="B178" t="str">
            <v>Yusuf Rawan</v>
          </cell>
        </row>
        <row r="179">
          <cell r="A179">
            <v>172</v>
          </cell>
          <cell r="B179" t="str">
            <v>Yuwono Sulistyo</v>
          </cell>
        </row>
        <row r="180">
          <cell r="A180">
            <v>173</v>
          </cell>
          <cell r="B180" t="str">
            <v>Ayat</v>
          </cell>
        </row>
        <row r="181">
          <cell r="A181">
            <v>174</v>
          </cell>
          <cell r="B181" t="str">
            <v>Hamid</v>
          </cell>
        </row>
        <row r="182">
          <cell r="A182">
            <v>175</v>
          </cell>
          <cell r="B182" t="str">
            <v>Dahlan</v>
          </cell>
        </row>
        <row r="183">
          <cell r="A183">
            <v>176</v>
          </cell>
          <cell r="B183" t="str">
            <v>Agus Sutisna</v>
          </cell>
        </row>
        <row r="184">
          <cell r="A184">
            <v>177</v>
          </cell>
          <cell r="B184" t="str">
            <v>Andi Setiawan</v>
          </cell>
        </row>
        <row r="185">
          <cell r="A185">
            <v>178</v>
          </cell>
          <cell r="B185" t="str">
            <v>Arfan Sahrudin</v>
          </cell>
        </row>
        <row r="186">
          <cell r="A186">
            <v>179</v>
          </cell>
          <cell r="B186" t="str">
            <v>Dik Dik Ridwan</v>
          </cell>
        </row>
        <row r="187">
          <cell r="A187">
            <v>180</v>
          </cell>
          <cell r="B187" t="str">
            <v>Mamat</v>
          </cell>
        </row>
        <row r="188">
          <cell r="A188">
            <v>181</v>
          </cell>
          <cell r="B188" t="str">
            <v>Neman Sudirman</v>
          </cell>
        </row>
        <row r="189">
          <cell r="A189">
            <v>182</v>
          </cell>
          <cell r="B189" t="str">
            <v>Purnama</v>
          </cell>
        </row>
        <row r="190">
          <cell r="A190">
            <v>183</v>
          </cell>
          <cell r="B190" t="str">
            <v>Purwanto B</v>
          </cell>
        </row>
        <row r="191">
          <cell r="A191">
            <v>184</v>
          </cell>
          <cell r="B191" t="str">
            <v>Resdiyanto</v>
          </cell>
        </row>
        <row r="192">
          <cell r="A192">
            <v>185</v>
          </cell>
          <cell r="B192" t="str">
            <v>Sulasno</v>
          </cell>
        </row>
        <row r="193">
          <cell r="A193">
            <v>186</v>
          </cell>
          <cell r="B193" t="str">
            <v>Sabar</v>
          </cell>
        </row>
        <row r="194">
          <cell r="A194">
            <v>187</v>
          </cell>
          <cell r="B194" t="str">
            <v>Barnas</v>
          </cell>
        </row>
        <row r="195">
          <cell r="A195">
            <v>188</v>
          </cell>
          <cell r="B195" t="str">
            <v>Amin</v>
          </cell>
        </row>
        <row r="196">
          <cell r="A196">
            <v>189</v>
          </cell>
          <cell r="B196" t="str">
            <v>Komar</v>
          </cell>
        </row>
        <row r="197">
          <cell r="A197">
            <v>190</v>
          </cell>
          <cell r="B197" t="str">
            <v xml:space="preserve">Heri </v>
          </cell>
        </row>
        <row r="198">
          <cell r="A198">
            <v>191</v>
          </cell>
          <cell r="B198" t="str">
            <v>Rino Setiawan</v>
          </cell>
        </row>
        <row r="201">
          <cell r="B201" t="str">
            <v>Total Worker - Production Direct Labour</v>
          </cell>
        </row>
        <row r="203">
          <cell r="A203">
            <v>1</v>
          </cell>
          <cell r="B203" t="str">
            <v>Abdul Rohim</v>
          </cell>
        </row>
        <row r="204">
          <cell r="A204">
            <v>2</v>
          </cell>
          <cell r="B204" t="str">
            <v>Iman Hamid</v>
          </cell>
        </row>
        <row r="205">
          <cell r="A205">
            <v>3</v>
          </cell>
          <cell r="B205" t="str">
            <v>Joni Prakosa</v>
          </cell>
        </row>
        <row r="206">
          <cell r="A206">
            <v>4</v>
          </cell>
          <cell r="B206" t="str">
            <v>M Namit</v>
          </cell>
        </row>
        <row r="207">
          <cell r="A207">
            <v>5</v>
          </cell>
          <cell r="B207" t="str">
            <v>Pawit</v>
          </cell>
        </row>
        <row r="208">
          <cell r="A208">
            <v>6</v>
          </cell>
          <cell r="B208" t="str">
            <v>Riman Emong</v>
          </cell>
        </row>
        <row r="209">
          <cell r="A209">
            <v>7</v>
          </cell>
          <cell r="B209" t="str">
            <v>Sahroni</v>
          </cell>
        </row>
        <row r="210">
          <cell r="A210">
            <v>8</v>
          </cell>
          <cell r="B210" t="str">
            <v>Tugiantoro</v>
          </cell>
        </row>
        <row r="212">
          <cell r="B212" t="str">
            <v>Total SECURITY</v>
          </cell>
        </row>
        <row r="214">
          <cell r="A214">
            <v>1</v>
          </cell>
          <cell r="B214" t="str">
            <v>Jovial Dazze Tommy</v>
          </cell>
        </row>
        <row r="215">
          <cell r="A215">
            <v>2</v>
          </cell>
          <cell r="B215" t="str">
            <v>Sriyono</v>
          </cell>
        </row>
        <row r="216">
          <cell r="A216">
            <v>3</v>
          </cell>
          <cell r="B216" t="str">
            <v>Supri</v>
          </cell>
        </row>
        <row r="217">
          <cell r="A217">
            <v>4</v>
          </cell>
          <cell r="B217" t="str">
            <v>Teguh Suprapto</v>
          </cell>
        </row>
        <row r="219">
          <cell r="B219" t="str">
            <v>Total Production - INDIRECT</v>
          </cell>
        </row>
        <row r="221">
          <cell r="A221">
            <v>1</v>
          </cell>
          <cell r="B221" t="str">
            <v>Imi</v>
          </cell>
        </row>
        <row r="223">
          <cell r="B223" t="str">
            <v>Total GENERAL AFFAIRS</v>
          </cell>
        </row>
        <row r="225">
          <cell r="A225">
            <v>1</v>
          </cell>
          <cell r="B225" t="str">
            <v>Adi Supardi</v>
          </cell>
        </row>
        <row r="226">
          <cell r="A226">
            <v>2</v>
          </cell>
          <cell r="B226" t="str">
            <v>Dadang Hasim</v>
          </cell>
        </row>
        <row r="227">
          <cell r="A227">
            <v>3</v>
          </cell>
          <cell r="B227" t="str">
            <v>Edih</v>
          </cell>
        </row>
        <row r="228">
          <cell r="A228">
            <v>4</v>
          </cell>
          <cell r="B228" t="str">
            <v>Endang</v>
          </cell>
        </row>
        <row r="229">
          <cell r="A229">
            <v>5</v>
          </cell>
          <cell r="B229" t="str">
            <v>Iyan Sofyan</v>
          </cell>
        </row>
        <row r="230">
          <cell r="A230">
            <v>6</v>
          </cell>
          <cell r="B230" t="str">
            <v>Samin Djadja</v>
          </cell>
        </row>
        <row r="231">
          <cell r="A231">
            <v>7</v>
          </cell>
          <cell r="B231" t="str">
            <v>Sukarjat</v>
          </cell>
        </row>
        <row r="232">
          <cell r="A232">
            <v>8</v>
          </cell>
          <cell r="B232" t="str">
            <v>Suryanto</v>
          </cell>
        </row>
        <row r="234">
          <cell r="B234" t="str">
            <v>Total TRANSPORT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 sec."/>
      <sheetName val="Sheet1"/>
      <sheetName val="Dinner"/>
      <sheetName val="Perubahan"/>
      <sheetName val="Slip gaji"/>
      <sheetName val="Staff"/>
      <sheetName val="Detail-permanent"/>
      <sheetName val="Time ot"/>
      <sheetName val="point"/>
      <sheetName val="Jam&amp;Point"/>
      <sheetName val="Harian"/>
      <sheetName val="Perm. Pemb."/>
      <sheetName val="summary (3)"/>
      <sheetName val="Dinner1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B2" t="str">
            <v>Working Day</v>
          </cell>
          <cell r="E2" t="str">
            <v>Day Off</v>
          </cell>
        </row>
        <row r="4">
          <cell r="B4">
            <v>0.5</v>
          </cell>
          <cell r="C4">
            <v>0.5</v>
          </cell>
          <cell r="E4">
            <v>0.5</v>
          </cell>
          <cell r="F4">
            <v>1</v>
          </cell>
        </row>
        <row r="5">
          <cell r="B5">
            <v>1</v>
          </cell>
          <cell r="C5">
            <v>1.5</v>
          </cell>
          <cell r="E5">
            <v>1</v>
          </cell>
          <cell r="F5">
            <v>2</v>
          </cell>
        </row>
        <row r="6">
          <cell r="B6">
            <v>1.5</v>
          </cell>
          <cell r="C6">
            <v>2.5</v>
          </cell>
          <cell r="E6">
            <v>1.5</v>
          </cell>
          <cell r="F6">
            <v>3</v>
          </cell>
        </row>
        <row r="7">
          <cell r="B7">
            <v>2</v>
          </cell>
          <cell r="C7">
            <v>3.5</v>
          </cell>
          <cell r="E7">
            <v>2</v>
          </cell>
          <cell r="F7">
            <v>4</v>
          </cell>
        </row>
        <row r="8">
          <cell r="B8">
            <v>2.5</v>
          </cell>
          <cell r="C8">
            <v>4.5</v>
          </cell>
          <cell r="E8">
            <v>2.5</v>
          </cell>
          <cell r="F8">
            <v>5</v>
          </cell>
        </row>
        <row r="9">
          <cell r="B9">
            <v>3</v>
          </cell>
          <cell r="C9">
            <v>5.5</v>
          </cell>
          <cell r="E9">
            <v>3</v>
          </cell>
          <cell r="F9">
            <v>6</v>
          </cell>
        </row>
        <row r="10">
          <cell r="B10">
            <v>3.5</v>
          </cell>
          <cell r="C10">
            <v>6.5</v>
          </cell>
          <cell r="E10">
            <v>3.5</v>
          </cell>
          <cell r="F10">
            <v>7</v>
          </cell>
        </row>
        <row r="11">
          <cell r="B11">
            <v>4</v>
          </cell>
          <cell r="C11">
            <v>7.5</v>
          </cell>
          <cell r="E11">
            <v>4</v>
          </cell>
          <cell r="F11">
            <v>8</v>
          </cell>
        </row>
        <row r="12">
          <cell r="B12">
            <v>4.5</v>
          </cell>
          <cell r="C12">
            <v>8.5</v>
          </cell>
          <cell r="E12">
            <v>4.5</v>
          </cell>
          <cell r="F12">
            <v>9</v>
          </cell>
        </row>
        <row r="13">
          <cell r="B13">
            <v>5</v>
          </cell>
          <cell r="C13">
            <v>9.5</v>
          </cell>
          <cell r="E13">
            <v>5</v>
          </cell>
          <cell r="F13">
            <v>10</v>
          </cell>
        </row>
        <row r="14">
          <cell r="B14">
            <v>5.5</v>
          </cell>
          <cell r="C14">
            <v>10.5</v>
          </cell>
          <cell r="E14">
            <v>5.5</v>
          </cell>
          <cell r="F14">
            <v>11</v>
          </cell>
        </row>
        <row r="15">
          <cell r="B15">
            <v>6</v>
          </cell>
          <cell r="C15">
            <v>11.5</v>
          </cell>
          <cell r="E15">
            <v>6</v>
          </cell>
          <cell r="F15">
            <v>12</v>
          </cell>
        </row>
        <row r="16">
          <cell r="B16">
            <v>6.5</v>
          </cell>
          <cell r="C16">
            <v>12.5</v>
          </cell>
          <cell r="E16">
            <v>6.5</v>
          </cell>
          <cell r="F16">
            <v>13</v>
          </cell>
        </row>
        <row r="17">
          <cell r="B17">
            <v>7</v>
          </cell>
          <cell r="C17">
            <v>13.5</v>
          </cell>
          <cell r="E17">
            <v>7</v>
          </cell>
          <cell r="F17">
            <v>14</v>
          </cell>
        </row>
        <row r="18">
          <cell r="B18">
            <v>7.5</v>
          </cell>
          <cell r="C18">
            <v>14.5</v>
          </cell>
          <cell r="E18">
            <v>7.5</v>
          </cell>
          <cell r="F18">
            <v>15.5</v>
          </cell>
        </row>
        <row r="19">
          <cell r="B19">
            <v>8</v>
          </cell>
          <cell r="C19">
            <v>15.5</v>
          </cell>
          <cell r="E19">
            <v>8</v>
          </cell>
          <cell r="F19">
            <v>17</v>
          </cell>
        </row>
        <row r="20">
          <cell r="B20">
            <v>8.5</v>
          </cell>
          <cell r="C20">
            <v>16.5</v>
          </cell>
          <cell r="E20">
            <v>8.5</v>
          </cell>
          <cell r="F20">
            <v>19</v>
          </cell>
        </row>
        <row r="21">
          <cell r="B21">
            <v>9</v>
          </cell>
          <cell r="C21">
            <v>17.5</v>
          </cell>
          <cell r="E21">
            <v>9</v>
          </cell>
          <cell r="F21">
            <v>21</v>
          </cell>
        </row>
        <row r="22">
          <cell r="B22">
            <v>9.5</v>
          </cell>
          <cell r="C22">
            <v>18.5</v>
          </cell>
          <cell r="E22">
            <v>9.5</v>
          </cell>
          <cell r="F22">
            <v>23</v>
          </cell>
        </row>
        <row r="23">
          <cell r="B23">
            <v>10</v>
          </cell>
          <cell r="C23">
            <v>19.5</v>
          </cell>
          <cell r="E23">
            <v>10</v>
          </cell>
          <cell r="F23">
            <v>25</v>
          </cell>
        </row>
        <row r="24">
          <cell r="B24">
            <v>10.5</v>
          </cell>
          <cell r="C24">
            <v>20.5</v>
          </cell>
          <cell r="E24">
            <v>10.5</v>
          </cell>
          <cell r="F24">
            <v>27</v>
          </cell>
        </row>
        <row r="25">
          <cell r="B25">
            <v>11</v>
          </cell>
          <cell r="C25">
            <v>21.5</v>
          </cell>
          <cell r="E25">
            <v>11</v>
          </cell>
          <cell r="F25">
            <v>29</v>
          </cell>
        </row>
        <row r="26">
          <cell r="B26">
            <v>11.5</v>
          </cell>
          <cell r="C26">
            <v>22.5</v>
          </cell>
          <cell r="E26">
            <v>11.5</v>
          </cell>
          <cell r="F26">
            <v>31</v>
          </cell>
        </row>
        <row r="27">
          <cell r="B27">
            <v>12</v>
          </cell>
          <cell r="C27">
            <v>23.5</v>
          </cell>
          <cell r="E27">
            <v>12</v>
          </cell>
          <cell r="F27">
            <v>33</v>
          </cell>
        </row>
        <row r="28">
          <cell r="B28">
            <v>12.5</v>
          </cell>
          <cell r="C28">
            <v>24.5</v>
          </cell>
          <cell r="E28">
            <v>12.5</v>
          </cell>
          <cell r="F28">
            <v>35</v>
          </cell>
        </row>
        <row r="29">
          <cell r="B29">
            <v>13</v>
          </cell>
          <cell r="C29">
            <v>25.5</v>
          </cell>
          <cell r="E29">
            <v>13</v>
          </cell>
          <cell r="F29">
            <v>37</v>
          </cell>
        </row>
        <row r="30">
          <cell r="B30">
            <v>13.5</v>
          </cell>
          <cell r="C30">
            <v>26.5</v>
          </cell>
          <cell r="E30">
            <v>13.5</v>
          </cell>
          <cell r="F30">
            <v>39</v>
          </cell>
        </row>
        <row r="31">
          <cell r="B31">
            <v>14</v>
          </cell>
          <cell r="C31">
            <v>27.5</v>
          </cell>
          <cell r="E31">
            <v>14</v>
          </cell>
          <cell r="F31">
            <v>41</v>
          </cell>
        </row>
        <row r="32">
          <cell r="B32">
            <v>14.5</v>
          </cell>
          <cell r="C32">
            <v>28.5</v>
          </cell>
          <cell r="E32">
            <v>14.5</v>
          </cell>
          <cell r="F32">
            <v>43</v>
          </cell>
        </row>
        <row r="33">
          <cell r="B33">
            <v>15</v>
          </cell>
          <cell r="C33">
            <v>29.5</v>
          </cell>
          <cell r="E33">
            <v>15</v>
          </cell>
          <cell r="F33">
            <v>45</v>
          </cell>
        </row>
        <row r="34">
          <cell r="B34">
            <v>15.5</v>
          </cell>
          <cell r="C34">
            <v>30.5</v>
          </cell>
          <cell r="E34">
            <v>15.5</v>
          </cell>
          <cell r="F34">
            <v>47</v>
          </cell>
        </row>
        <row r="35">
          <cell r="B35">
            <v>16</v>
          </cell>
          <cell r="C35">
            <v>31.5</v>
          </cell>
          <cell r="E35">
            <v>16</v>
          </cell>
          <cell r="F35">
            <v>49</v>
          </cell>
        </row>
        <row r="36">
          <cell r="B36">
            <v>16.5</v>
          </cell>
          <cell r="C36">
            <v>32.5</v>
          </cell>
          <cell r="E36">
            <v>16.5</v>
          </cell>
          <cell r="F36">
            <v>51</v>
          </cell>
        </row>
        <row r="37">
          <cell r="B37">
            <v>17</v>
          </cell>
          <cell r="C37">
            <v>33.5</v>
          </cell>
          <cell r="E37">
            <v>17</v>
          </cell>
          <cell r="F37">
            <v>53</v>
          </cell>
        </row>
        <row r="38">
          <cell r="B38">
            <v>17.5</v>
          </cell>
          <cell r="C38">
            <v>34.5</v>
          </cell>
          <cell r="E38">
            <v>17.5</v>
          </cell>
          <cell r="F38">
            <v>55</v>
          </cell>
        </row>
        <row r="39">
          <cell r="B39">
            <v>18</v>
          </cell>
          <cell r="C39">
            <v>35.5</v>
          </cell>
          <cell r="E39">
            <v>18</v>
          </cell>
          <cell r="F39">
            <v>57</v>
          </cell>
        </row>
        <row r="40">
          <cell r="B40">
            <v>18.5</v>
          </cell>
          <cell r="C40">
            <v>36.5</v>
          </cell>
          <cell r="E40">
            <v>18.5</v>
          </cell>
          <cell r="F40">
            <v>59</v>
          </cell>
        </row>
        <row r="41">
          <cell r="B41">
            <v>19</v>
          </cell>
          <cell r="C41">
            <v>37.5</v>
          </cell>
          <cell r="E41">
            <v>19</v>
          </cell>
          <cell r="F41">
            <v>61</v>
          </cell>
        </row>
        <row r="42">
          <cell r="B42">
            <v>19.5</v>
          </cell>
          <cell r="C42">
            <v>38.5</v>
          </cell>
          <cell r="E42">
            <v>19.5</v>
          </cell>
          <cell r="F42">
            <v>63</v>
          </cell>
        </row>
        <row r="43">
          <cell r="B43">
            <v>20</v>
          </cell>
          <cell r="C43">
            <v>39.5</v>
          </cell>
          <cell r="E43">
            <v>20</v>
          </cell>
          <cell r="F43">
            <v>65</v>
          </cell>
        </row>
        <row r="44">
          <cell r="B44">
            <v>20.5</v>
          </cell>
          <cell r="C44">
            <v>40.5</v>
          </cell>
          <cell r="E44">
            <v>20.5</v>
          </cell>
          <cell r="F44">
            <v>67</v>
          </cell>
        </row>
        <row r="45">
          <cell r="B45">
            <v>21</v>
          </cell>
          <cell r="C45">
            <v>41.5</v>
          </cell>
          <cell r="E45">
            <v>21</v>
          </cell>
          <cell r="F45">
            <v>69</v>
          </cell>
        </row>
        <row r="46">
          <cell r="B46">
            <v>21.5</v>
          </cell>
          <cell r="C46">
            <v>42.5</v>
          </cell>
          <cell r="E46">
            <v>21.5</v>
          </cell>
          <cell r="F46">
            <v>71</v>
          </cell>
        </row>
        <row r="47">
          <cell r="B47">
            <v>22</v>
          </cell>
          <cell r="C47">
            <v>43.5</v>
          </cell>
          <cell r="E47">
            <v>22</v>
          </cell>
          <cell r="F47">
            <v>73</v>
          </cell>
        </row>
        <row r="48">
          <cell r="B48">
            <v>22.5</v>
          </cell>
          <cell r="C48">
            <v>44.5</v>
          </cell>
          <cell r="E48">
            <v>22.5</v>
          </cell>
          <cell r="F48">
            <v>75</v>
          </cell>
        </row>
        <row r="49">
          <cell r="B49">
            <v>23</v>
          </cell>
          <cell r="C49">
            <v>45.5</v>
          </cell>
          <cell r="E49">
            <v>23</v>
          </cell>
          <cell r="F49">
            <v>77</v>
          </cell>
        </row>
        <row r="50">
          <cell r="B50">
            <v>23.5</v>
          </cell>
          <cell r="C50">
            <v>46.5</v>
          </cell>
          <cell r="E50">
            <v>23.5</v>
          </cell>
          <cell r="F50">
            <v>79</v>
          </cell>
        </row>
        <row r="51">
          <cell r="B51">
            <v>24</v>
          </cell>
          <cell r="C51">
            <v>47.5</v>
          </cell>
          <cell r="E51">
            <v>24</v>
          </cell>
          <cell r="F51">
            <v>81</v>
          </cell>
        </row>
        <row r="52">
          <cell r="B52">
            <v>24.5</v>
          </cell>
          <cell r="C52">
            <v>48.5</v>
          </cell>
          <cell r="E52">
            <v>24.5</v>
          </cell>
          <cell r="F52">
            <v>83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 sec."/>
      <sheetName val="Sheet1"/>
      <sheetName val="Dinner"/>
      <sheetName val="Perubahan"/>
      <sheetName val="Slip gaji"/>
      <sheetName val="Staff"/>
      <sheetName val="Detail-permanent"/>
      <sheetName val="Time ot"/>
      <sheetName val="point"/>
      <sheetName val="Jam&amp;Point"/>
      <sheetName val="Harian"/>
      <sheetName val="Perm. Pemb."/>
      <sheetName val="summary (3)"/>
      <sheetName val="Dinner1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B2" t="str">
            <v>Working Day</v>
          </cell>
          <cell r="E2" t="str">
            <v>Day Off</v>
          </cell>
        </row>
        <row r="4">
          <cell r="B4">
            <v>0.5</v>
          </cell>
          <cell r="C4">
            <v>0.5</v>
          </cell>
          <cell r="E4">
            <v>0.5</v>
          </cell>
          <cell r="F4">
            <v>1</v>
          </cell>
        </row>
        <row r="5">
          <cell r="B5">
            <v>1</v>
          </cell>
          <cell r="C5">
            <v>1.5</v>
          </cell>
          <cell r="E5">
            <v>1</v>
          </cell>
          <cell r="F5">
            <v>2</v>
          </cell>
        </row>
        <row r="6">
          <cell r="B6">
            <v>1.5</v>
          </cell>
          <cell r="C6">
            <v>2.5</v>
          </cell>
          <cell r="E6">
            <v>1.5</v>
          </cell>
          <cell r="F6">
            <v>3</v>
          </cell>
        </row>
        <row r="7">
          <cell r="B7">
            <v>2</v>
          </cell>
          <cell r="C7">
            <v>3.5</v>
          </cell>
          <cell r="E7">
            <v>2</v>
          </cell>
          <cell r="F7">
            <v>4</v>
          </cell>
        </row>
        <row r="8">
          <cell r="B8">
            <v>2.5</v>
          </cell>
          <cell r="C8">
            <v>4.5</v>
          </cell>
          <cell r="E8">
            <v>2.5</v>
          </cell>
          <cell r="F8">
            <v>5</v>
          </cell>
        </row>
        <row r="9">
          <cell r="B9">
            <v>3</v>
          </cell>
          <cell r="C9">
            <v>5.5</v>
          </cell>
          <cell r="E9">
            <v>3</v>
          </cell>
          <cell r="F9">
            <v>6</v>
          </cell>
        </row>
        <row r="10">
          <cell r="B10">
            <v>3.5</v>
          </cell>
          <cell r="C10">
            <v>6.5</v>
          </cell>
          <cell r="E10">
            <v>3.5</v>
          </cell>
          <cell r="F10">
            <v>7</v>
          </cell>
        </row>
        <row r="11">
          <cell r="B11">
            <v>4</v>
          </cell>
          <cell r="C11">
            <v>7.5</v>
          </cell>
          <cell r="E11">
            <v>4</v>
          </cell>
          <cell r="F11">
            <v>8</v>
          </cell>
        </row>
        <row r="12">
          <cell r="B12">
            <v>4.5</v>
          </cell>
          <cell r="C12">
            <v>8.5</v>
          </cell>
          <cell r="E12">
            <v>4.5</v>
          </cell>
          <cell r="F12">
            <v>9</v>
          </cell>
        </row>
        <row r="13">
          <cell r="B13">
            <v>5</v>
          </cell>
          <cell r="C13">
            <v>9.5</v>
          </cell>
          <cell r="E13">
            <v>5</v>
          </cell>
          <cell r="F13">
            <v>10</v>
          </cell>
        </row>
        <row r="14">
          <cell r="B14">
            <v>5.5</v>
          </cell>
          <cell r="C14">
            <v>10.5</v>
          </cell>
          <cell r="E14">
            <v>5.5</v>
          </cell>
          <cell r="F14">
            <v>11</v>
          </cell>
        </row>
        <row r="15">
          <cell r="B15">
            <v>6</v>
          </cell>
          <cell r="C15">
            <v>11.5</v>
          </cell>
          <cell r="E15">
            <v>6</v>
          </cell>
          <cell r="F15">
            <v>12</v>
          </cell>
        </row>
        <row r="16">
          <cell r="B16">
            <v>6.5</v>
          </cell>
          <cell r="C16">
            <v>12.5</v>
          </cell>
          <cell r="E16">
            <v>6.5</v>
          </cell>
          <cell r="F16">
            <v>13</v>
          </cell>
        </row>
        <row r="17">
          <cell r="B17">
            <v>7</v>
          </cell>
          <cell r="C17">
            <v>13.5</v>
          </cell>
          <cell r="E17">
            <v>7</v>
          </cell>
          <cell r="F17">
            <v>14</v>
          </cell>
        </row>
        <row r="18">
          <cell r="B18">
            <v>7.5</v>
          </cell>
          <cell r="C18">
            <v>14.5</v>
          </cell>
          <cell r="E18">
            <v>7.5</v>
          </cell>
          <cell r="F18">
            <v>15.5</v>
          </cell>
        </row>
        <row r="19">
          <cell r="B19">
            <v>8</v>
          </cell>
          <cell r="C19">
            <v>15.5</v>
          </cell>
          <cell r="E19">
            <v>8</v>
          </cell>
          <cell r="F19">
            <v>17</v>
          </cell>
        </row>
        <row r="20">
          <cell r="B20">
            <v>8.5</v>
          </cell>
          <cell r="C20">
            <v>16.5</v>
          </cell>
          <cell r="E20">
            <v>8.5</v>
          </cell>
          <cell r="F20">
            <v>19</v>
          </cell>
        </row>
        <row r="21">
          <cell r="B21">
            <v>9</v>
          </cell>
          <cell r="C21">
            <v>17.5</v>
          </cell>
          <cell r="E21">
            <v>9</v>
          </cell>
          <cell r="F21">
            <v>21</v>
          </cell>
        </row>
        <row r="22">
          <cell r="B22">
            <v>9.5</v>
          </cell>
          <cell r="C22">
            <v>18.5</v>
          </cell>
          <cell r="E22">
            <v>9.5</v>
          </cell>
          <cell r="F22">
            <v>23</v>
          </cell>
        </row>
        <row r="23">
          <cell r="B23">
            <v>10</v>
          </cell>
          <cell r="C23">
            <v>19.5</v>
          </cell>
          <cell r="E23">
            <v>10</v>
          </cell>
          <cell r="F23">
            <v>25</v>
          </cell>
        </row>
        <row r="24">
          <cell r="B24">
            <v>10.5</v>
          </cell>
          <cell r="C24">
            <v>20.5</v>
          </cell>
          <cell r="E24">
            <v>10.5</v>
          </cell>
          <cell r="F24">
            <v>27</v>
          </cell>
        </row>
        <row r="25">
          <cell r="B25">
            <v>11</v>
          </cell>
          <cell r="C25">
            <v>21.5</v>
          </cell>
          <cell r="E25">
            <v>11</v>
          </cell>
          <cell r="F25">
            <v>29</v>
          </cell>
        </row>
        <row r="26">
          <cell r="B26">
            <v>11.5</v>
          </cell>
          <cell r="C26">
            <v>22.5</v>
          </cell>
          <cell r="E26">
            <v>11.5</v>
          </cell>
          <cell r="F26">
            <v>31</v>
          </cell>
        </row>
        <row r="27">
          <cell r="B27">
            <v>12</v>
          </cell>
          <cell r="C27">
            <v>23.5</v>
          </cell>
          <cell r="E27">
            <v>12</v>
          </cell>
          <cell r="F27">
            <v>33</v>
          </cell>
        </row>
        <row r="28">
          <cell r="B28">
            <v>12.5</v>
          </cell>
          <cell r="C28">
            <v>24.5</v>
          </cell>
          <cell r="E28">
            <v>12.5</v>
          </cell>
          <cell r="F28">
            <v>35</v>
          </cell>
        </row>
        <row r="29">
          <cell r="B29">
            <v>13</v>
          </cell>
          <cell r="C29">
            <v>25.5</v>
          </cell>
          <cell r="E29">
            <v>13</v>
          </cell>
          <cell r="F29">
            <v>37</v>
          </cell>
        </row>
        <row r="30">
          <cell r="B30">
            <v>13.5</v>
          </cell>
          <cell r="C30">
            <v>26.5</v>
          </cell>
          <cell r="E30">
            <v>13.5</v>
          </cell>
          <cell r="F30">
            <v>39</v>
          </cell>
        </row>
        <row r="31">
          <cell r="B31">
            <v>14</v>
          </cell>
          <cell r="C31">
            <v>27.5</v>
          </cell>
          <cell r="E31">
            <v>14</v>
          </cell>
          <cell r="F31">
            <v>41</v>
          </cell>
        </row>
        <row r="32">
          <cell r="B32">
            <v>14.5</v>
          </cell>
          <cell r="C32">
            <v>28.5</v>
          </cell>
          <cell r="E32">
            <v>14.5</v>
          </cell>
          <cell r="F32">
            <v>43</v>
          </cell>
        </row>
        <row r="33">
          <cell r="B33">
            <v>15</v>
          </cell>
          <cell r="C33">
            <v>29.5</v>
          </cell>
          <cell r="E33">
            <v>15</v>
          </cell>
          <cell r="F33">
            <v>45</v>
          </cell>
        </row>
        <row r="34">
          <cell r="B34">
            <v>15.5</v>
          </cell>
          <cell r="C34">
            <v>30.5</v>
          </cell>
          <cell r="E34">
            <v>15.5</v>
          </cell>
          <cell r="F34">
            <v>47</v>
          </cell>
        </row>
        <row r="35">
          <cell r="B35">
            <v>16</v>
          </cell>
          <cell r="C35">
            <v>31.5</v>
          </cell>
          <cell r="E35">
            <v>16</v>
          </cell>
          <cell r="F35">
            <v>49</v>
          </cell>
        </row>
        <row r="36">
          <cell r="B36">
            <v>16.5</v>
          </cell>
          <cell r="C36">
            <v>32.5</v>
          </cell>
          <cell r="E36">
            <v>16.5</v>
          </cell>
          <cell r="F36">
            <v>51</v>
          </cell>
        </row>
        <row r="37">
          <cell r="B37">
            <v>17</v>
          </cell>
          <cell r="C37">
            <v>33.5</v>
          </cell>
          <cell r="E37">
            <v>17</v>
          </cell>
          <cell r="F37">
            <v>53</v>
          </cell>
        </row>
        <row r="38">
          <cell r="B38">
            <v>17.5</v>
          </cell>
          <cell r="C38">
            <v>34.5</v>
          </cell>
          <cell r="E38">
            <v>17.5</v>
          </cell>
          <cell r="F38">
            <v>55</v>
          </cell>
        </row>
        <row r="39">
          <cell r="B39">
            <v>18</v>
          </cell>
          <cell r="C39">
            <v>35.5</v>
          </cell>
          <cell r="E39">
            <v>18</v>
          </cell>
          <cell r="F39">
            <v>57</v>
          </cell>
        </row>
        <row r="40">
          <cell r="B40">
            <v>18.5</v>
          </cell>
          <cell r="C40">
            <v>36.5</v>
          </cell>
          <cell r="E40">
            <v>18.5</v>
          </cell>
          <cell r="F40">
            <v>59</v>
          </cell>
        </row>
        <row r="41">
          <cell r="B41">
            <v>19</v>
          </cell>
          <cell r="C41">
            <v>37.5</v>
          </cell>
          <cell r="E41">
            <v>19</v>
          </cell>
          <cell r="F41">
            <v>61</v>
          </cell>
        </row>
        <row r="42">
          <cell r="B42">
            <v>19.5</v>
          </cell>
          <cell r="C42">
            <v>38.5</v>
          </cell>
          <cell r="E42">
            <v>19.5</v>
          </cell>
          <cell r="F42">
            <v>63</v>
          </cell>
        </row>
        <row r="43">
          <cell r="B43">
            <v>20</v>
          </cell>
          <cell r="C43">
            <v>39.5</v>
          </cell>
          <cell r="E43">
            <v>20</v>
          </cell>
          <cell r="F43">
            <v>65</v>
          </cell>
        </row>
        <row r="44">
          <cell r="B44">
            <v>20.5</v>
          </cell>
          <cell r="C44">
            <v>40.5</v>
          </cell>
          <cell r="E44">
            <v>20.5</v>
          </cell>
          <cell r="F44">
            <v>67</v>
          </cell>
        </row>
        <row r="45">
          <cell r="B45">
            <v>21</v>
          </cell>
          <cell r="C45">
            <v>41.5</v>
          </cell>
          <cell r="E45">
            <v>21</v>
          </cell>
          <cell r="F45">
            <v>69</v>
          </cell>
        </row>
        <row r="46">
          <cell r="B46">
            <v>21.5</v>
          </cell>
          <cell r="C46">
            <v>42.5</v>
          </cell>
          <cell r="E46">
            <v>21.5</v>
          </cell>
          <cell r="F46">
            <v>71</v>
          </cell>
        </row>
        <row r="47">
          <cell r="B47">
            <v>22</v>
          </cell>
          <cell r="C47">
            <v>43.5</v>
          </cell>
          <cell r="E47">
            <v>22</v>
          </cell>
          <cell r="F47">
            <v>73</v>
          </cell>
        </row>
        <row r="48">
          <cell r="B48">
            <v>22.5</v>
          </cell>
          <cell r="C48">
            <v>44.5</v>
          </cell>
          <cell r="E48">
            <v>22.5</v>
          </cell>
          <cell r="F48">
            <v>75</v>
          </cell>
        </row>
        <row r="49">
          <cell r="B49">
            <v>23</v>
          </cell>
          <cell r="C49">
            <v>45.5</v>
          </cell>
          <cell r="E49">
            <v>23</v>
          </cell>
          <cell r="F49">
            <v>77</v>
          </cell>
        </row>
        <row r="50">
          <cell r="B50">
            <v>23.5</v>
          </cell>
          <cell r="C50">
            <v>46.5</v>
          </cell>
          <cell r="E50">
            <v>23.5</v>
          </cell>
          <cell r="F50">
            <v>79</v>
          </cell>
        </row>
        <row r="51">
          <cell r="B51">
            <v>24</v>
          </cell>
          <cell r="C51">
            <v>47.5</v>
          </cell>
          <cell r="E51">
            <v>24</v>
          </cell>
          <cell r="F51">
            <v>81</v>
          </cell>
        </row>
        <row r="52">
          <cell r="B52">
            <v>24.5</v>
          </cell>
          <cell r="C52">
            <v>48.5</v>
          </cell>
          <cell r="E52">
            <v>24.5</v>
          </cell>
          <cell r="F52">
            <v>83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transfer"/>
      <sheetName val="Sheet1"/>
    </sheetNames>
    <sheetDataSet>
      <sheetData sheetId="0"/>
      <sheetData sheetId="1">
        <row r="2">
          <cell r="A2" t="str">
            <v>NAME</v>
          </cell>
          <cell r="B2" t="str">
            <v>Total</v>
          </cell>
        </row>
        <row r="3">
          <cell r="A3" t="str">
            <v>Abdul Rohim</v>
          </cell>
          <cell r="B3">
            <v>571243</v>
          </cell>
        </row>
        <row r="4">
          <cell r="A4" t="str">
            <v>Acang Bin Acin</v>
          </cell>
          <cell r="B4">
            <v>720338</v>
          </cell>
        </row>
        <row r="5">
          <cell r="A5" t="str">
            <v>Acep Bin Jaem</v>
          </cell>
          <cell r="B5">
            <v>537820</v>
          </cell>
        </row>
        <row r="6">
          <cell r="A6" t="str">
            <v>Acep Siswanto</v>
          </cell>
          <cell r="B6">
            <v>488115</v>
          </cell>
        </row>
        <row r="7">
          <cell r="A7" t="str">
            <v>Ade S</v>
          </cell>
          <cell r="B7">
            <v>419419</v>
          </cell>
        </row>
        <row r="8">
          <cell r="A8" t="str">
            <v>Adi Supardi</v>
          </cell>
          <cell r="B8">
            <v>807984</v>
          </cell>
        </row>
        <row r="9">
          <cell r="A9" t="str">
            <v>Agus Simanto</v>
          </cell>
          <cell r="B9">
            <v>805414</v>
          </cell>
        </row>
        <row r="10">
          <cell r="A10" t="str">
            <v>Agus Susanto</v>
          </cell>
          <cell r="B10">
            <v>289053</v>
          </cell>
        </row>
        <row r="11">
          <cell r="A11" t="str">
            <v>Ahmad Jaelani</v>
          </cell>
          <cell r="B11">
            <v>460673</v>
          </cell>
        </row>
        <row r="12">
          <cell r="A12" t="str">
            <v>Amin</v>
          </cell>
          <cell r="B12">
            <v>88764</v>
          </cell>
        </row>
        <row r="13">
          <cell r="A13" t="str">
            <v>Anan Bin Sahali</v>
          </cell>
          <cell r="B13">
            <v>546297</v>
          </cell>
        </row>
        <row r="14">
          <cell r="A14" t="str">
            <v>Arifin</v>
          </cell>
          <cell r="B14">
            <v>470332</v>
          </cell>
        </row>
        <row r="15">
          <cell r="A15" t="str">
            <v>Arismanto</v>
          </cell>
          <cell r="B15">
            <v>384607</v>
          </cell>
        </row>
        <row r="16">
          <cell r="A16" t="str">
            <v>Arman Jaelani</v>
          </cell>
          <cell r="B16">
            <v>477283</v>
          </cell>
        </row>
        <row r="17">
          <cell r="A17" t="str">
            <v>Asman</v>
          </cell>
          <cell r="B17">
            <v>379104</v>
          </cell>
        </row>
        <row r="18">
          <cell r="A18" t="str">
            <v>Ayat Bin Sahid</v>
          </cell>
          <cell r="B18">
            <v>423994</v>
          </cell>
        </row>
        <row r="19">
          <cell r="A19" t="str">
            <v>Budiyono</v>
          </cell>
          <cell r="B19">
            <v>355058</v>
          </cell>
        </row>
        <row r="20">
          <cell r="A20" t="str">
            <v>Dadang Hasim</v>
          </cell>
          <cell r="B20">
            <v>1021929</v>
          </cell>
        </row>
        <row r="21">
          <cell r="A21" t="str">
            <v>Dani Diansyah</v>
          </cell>
          <cell r="B21">
            <v>517971</v>
          </cell>
        </row>
        <row r="22">
          <cell r="A22" t="str">
            <v>Dayat</v>
          </cell>
          <cell r="B22">
            <v>604227</v>
          </cell>
        </row>
        <row r="23">
          <cell r="A23" t="str">
            <v>Jaman Bin Cairan</v>
          </cell>
          <cell r="B23">
            <v>428810</v>
          </cell>
        </row>
        <row r="24">
          <cell r="A24" t="str">
            <v>Edih</v>
          </cell>
          <cell r="B24">
            <v>985513</v>
          </cell>
        </row>
        <row r="25">
          <cell r="A25" t="str">
            <v>Edi Sucipto</v>
          </cell>
          <cell r="B25">
            <v>688385</v>
          </cell>
        </row>
        <row r="26">
          <cell r="A26" t="str">
            <v>Emanuel Anggal</v>
          </cell>
          <cell r="B26">
            <v>343786</v>
          </cell>
        </row>
        <row r="27">
          <cell r="A27" t="str">
            <v>Enan Kurniawan</v>
          </cell>
          <cell r="B27">
            <v>485615</v>
          </cell>
        </row>
        <row r="28">
          <cell r="A28" t="str">
            <v>Enan Bin Encep</v>
          </cell>
          <cell r="B28">
            <v>259494</v>
          </cell>
        </row>
        <row r="29">
          <cell r="A29" t="str">
            <v>Encep Sodikin</v>
          </cell>
          <cell r="B29">
            <v>739884</v>
          </cell>
        </row>
        <row r="30">
          <cell r="A30" t="str">
            <v>Endang</v>
          </cell>
          <cell r="B30">
            <v>1194906</v>
          </cell>
        </row>
        <row r="31">
          <cell r="A31" t="str">
            <v>Enjen</v>
          </cell>
          <cell r="B31">
            <v>416510</v>
          </cell>
        </row>
        <row r="32">
          <cell r="A32" t="str">
            <v>Ferdinan Raja Doli</v>
          </cell>
          <cell r="B32">
            <v>291072</v>
          </cell>
        </row>
        <row r="33">
          <cell r="A33" t="str">
            <v>Hamid Bin Karman</v>
          </cell>
          <cell r="B33">
            <v>536306</v>
          </cell>
          <cell r="D33" t="str">
            <v>Imi</v>
          </cell>
          <cell r="E33">
            <v>116887</v>
          </cell>
        </row>
        <row r="34">
          <cell r="A34" t="str">
            <v>Hanri Rahmat Ismail</v>
          </cell>
          <cell r="B34">
            <v>527139</v>
          </cell>
          <cell r="D34" t="str">
            <v>Jaura Botin</v>
          </cell>
          <cell r="E34">
            <v>373977</v>
          </cell>
        </row>
        <row r="35">
          <cell r="A35" t="str">
            <v>Iman Hamid</v>
          </cell>
          <cell r="B35">
            <v>470522</v>
          </cell>
          <cell r="E35">
            <v>490864</v>
          </cell>
        </row>
        <row r="36">
          <cell r="A36" t="str">
            <v>Imi</v>
          </cell>
          <cell r="B36">
            <v>116887</v>
          </cell>
        </row>
        <row r="37">
          <cell r="A37" t="str">
            <v>Ipang Bin Tohir</v>
          </cell>
          <cell r="B37">
            <v>433543</v>
          </cell>
        </row>
        <row r="38">
          <cell r="A38" t="str">
            <v>Irwan Affandi</v>
          </cell>
          <cell r="B38">
            <v>295656</v>
          </cell>
        </row>
        <row r="39">
          <cell r="A39" t="str">
            <v>Iyan Sofyan</v>
          </cell>
          <cell r="B39">
            <v>889921</v>
          </cell>
        </row>
        <row r="40">
          <cell r="A40" t="str">
            <v>Iyan Sopian</v>
          </cell>
          <cell r="B40">
            <v>284197</v>
          </cell>
        </row>
        <row r="41">
          <cell r="A41" t="str">
            <v>Jajat</v>
          </cell>
          <cell r="B41">
            <v>550795</v>
          </cell>
        </row>
        <row r="42">
          <cell r="A42" t="str">
            <v>Jamin Kusnadi</v>
          </cell>
          <cell r="B42">
            <v>523036</v>
          </cell>
        </row>
        <row r="43">
          <cell r="A43" t="str">
            <v>Jaura Botin</v>
          </cell>
          <cell r="B43">
            <v>373977</v>
          </cell>
        </row>
        <row r="44">
          <cell r="A44" t="str">
            <v>Joni Prakosa</v>
          </cell>
          <cell r="B44">
            <v>382557</v>
          </cell>
        </row>
        <row r="45">
          <cell r="A45" t="str">
            <v>Jontar Albert S</v>
          </cell>
          <cell r="B45">
            <v>474966</v>
          </cell>
        </row>
        <row r="46">
          <cell r="A46" t="str">
            <v>Jovial Dazze Tommy</v>
          </cell>
          <cell r="B46">
            <v>550795</v>
          </cell>
        </row>
        <row r="47">
          <cell r="A47" t="str">
            <v>Jumhadi Bin Asen</v>
          </cell>
          <cell r="B47">
            <v>547288</v>
          </cell>
        </row>
        <row r="48">
          <cell r="A48" t="str">
            <v>Junaedi Bin Sanen</v>
          </cell>
          <cell r="B48">
            <v>449480</v>
          </cell>
        </row>
        <row r="49">
          <cell r="A49" t="str">
            <v>Kismo</v>
          </cell>
          <cell r="B49">
            <v>604093</v>
          </cell>
        </row>
        <row r="50">
          <cell r="A50" t="str">
            <v>Komarudin</v>
          </cell>
          <cell r="B50">
            <v>535206</v>
          </cell>
        </row>
        <row r="51">
          <cell r="A51" t="str">
            <v>Kurnia Hidayat</v>
          </cell>
          <cell r="B51">
            <v>490468</v>
          </cell>
        </row>
        <row r="52">
          <cell r="A52" t="str">
            <v>Muh. Yunus</v>
          </cell>
          <cell r="B52">
            <v>492760</v>
          </cell>
        </row>
        <row r="53">
          <cell r="A53" t="str">
            <v>M. Zakaria Anshory</v>
          </cell>
          <cell r="B53">
            <v>350662</v>
          </cell>
        </row>
        <row r="54">
          <cell r="A54" t="str">
            <v>Maman</v>
          </cell>
          <cell r="B54">
            <v>523752</v>
          </cell>
        </row>
        <row r="55">
          <cell r="A55" t="str">
            <v>Mansur</v>
          </cell>
          <cell r="B55">
            <v>443822</v>
          </cell>
        </row>
        <row r="56">
          <cell r="A56" t="str">
            <v>Maryono A</v>
          </cell>
          <cell r="B56">
            <v>334000</v>
          </cell>
        </row>
        <row r="57">
          <cell r="A57" t="str">
            <v>Maryono B.</v>
          </cell>
          <cell r="B57">
            <v>453798</v>
          </cell>
        </row>
        <row r="58">
          <cell r="A58" t="str">
            <v>Maryuto Al Kirno</v>
          </cell>
          <cell r="B58">
            <v>573457</v>
          </cell>
        </row>
        <row r="59">
          <cell r="A59" t="str">
            <v>Mihad</v>
          </cell>
          <cell r="B59">
            <v>536306</v>
          </cell>
        </row>
        <row r="60">
          <cell r="A60" t="str">
            <v>Misbahudin Wahid</v>
          </cell>
          <cell r="B60">
            <v>428628</v>
          </cell>
        </row>
        <row r="61">
          <cell r="A61" t="str">
            <v>Miud Bin Dadi</v>
          </cell>
          <cell r="B61">
            <v>582145</v>
          </cell>
        </row>
        <row r="62">
          <cell r="A62" t="str">
            <v>Nakum Bin Kastaja</v>
          </cell>
          <cell r="B62">
            <v>523619</v>
          </cell>
        </row>
        <row r="63">
          <cell r="A63" t="str">
            <v>Naman  Bin Nandi</v>
          </cell>
          <cell r="B63">
            <v>348230</v>
          </cell>
        </row>
        <row r="64">
          <cell r="A64" t="str">
            <v>Namin B.</v>
          </cell>
          <cell r="B64">
            <v>390939</v>
          </cell>
        </row>
        <row r="65">
          <cell r="A65" t="str">
            <v>Namin Bin Endong</v>
          </cell>
          <cell r="B65">
            <v>502317</v>
          </cell>
        </row>
        <row r="66">
          <cell r="A66" t="str">
            <v>Namin Sutrisna</v>
          </cell>
          <cell r="B66">
            <v>341494</v>
          </cell>
        </row>
        <row r="67">
          <cell r="A67" t="str">
            <v>Nasep Bin Neman</v>
          </cell>
          <cell r="B67">
            <v>414608</v>
          </cell>
        </row>
        <row r="68">
          <cell r="A68" t="str">
            <v>Nurhaya Bin Katut</v>
          </cell>
          <cell r="B68">
            <v>353068</v>
          </cell>
        </row>
        <row r="69">
          <cell r="A69" t="str">
            <v>Nurjaman Bin Ucin</v>
          </cell>
          <cell r="B69">
            <v>620931</v>
          </cell>
        </row>
        <row r="70">
          <cell r="A70" t="str">
            <v>Ojak Bin Kasiman</v>
          </cell>
          <cell r="B70">
            <v>556058</v>
          </cell>
        </row>
        <row r="71">
          <cell r="A71" t="str">
            <v>Pawit</v>
          </cell>
          <cell r="B71">
            <v>601685</v>
          </cell>
        </row>
        <row r="72">
          <cell r="A72" t="str">
            <v>Pepen</v>
          </cell>
          <cell r="B72">
            <v>355246</v>
          </cell>
        </row>
        <row r="73">
          <cell r="A73" t="str">
            <v>Pudin</v>
          </cell>
          <cell r="B73">
            <v>464306</v>
          </cell>
        </row>
        <row r="74">
          <cell r="A74" t="str">
            <v>Purnomo</v>
          </cell>
          <cell r="B74">
            <v>609647</v>
          </cell>
        </row>
        <row r="75">
          <cell r="A75" t="str">
            <v>Putut Wibowo</v>
          </cell>
          <cell r="B75">
            <v>368388</v>
          </cell>
        </row>
        <row r="76">
          <cell r="A76" t="str">
            <v>Ramdani</v>
          </cell>
          <cell r="B76">
            <v>523483</v>
          </cell>
        </row>
        <row r="77">
          <cell r="A77" t="str">
            <v>Mulyati</v>
          </cell>
          <cell r="B77">
            <v>540187</v>
          </cell>
        </row>
        <row r="78">
          <cell r="A78" t="str">
            <v>Riman Emong</v>
          </cell>
          <cell r="B78">
            <v>503600</v>
          </cell>
        </row>
        <row r="79">
          <cell r="A79" t="str">
            <v>Riswanto</v>
          </cell>
          <cell r="B79">
            <v>453798</v>
          </cell>
        </row>
        <row r="80">
          <cell r="A80" t="str">
            <v>Rohman Yudha Yono</v>
          </cell>
          <cell r="B80">
            <v>369637</v>
          </cell>
        </row>
        <row r="81">
          <cell r="A81" t="str">
            <v>Rakum</v>
          </cell>
          <cell r="B81">
            <v>762810</v>
          </cell>
        </row>
        <row r="82">
          <cell r="A82" t="str">
            <v>Romli</v>
          </cell>
          <cell r="B82">
            <v>462965</v>
          </cell>
        </row>
        <row r="83">
          <cell r="A83" t="str">
            <v>Rosid</v>
          </cell>
          <cell r="B83">
            <v>430945</v>
          </cell>
        </row>
        <row r="84">
          <cell r="A84" t="str">
            <v>Rosidin</v>
          </cell>
          <cell r="B84">
            <v>343601</v>
          </cell>
        </row>
        <row r="85">
          <cell r="A85" t="str">
            <v>Rudiyanto</v>
          </cell>
          <cell r="B85">
            <v>440046</v>
          </cell>
        </row>
        <row r="86">
          <cell r="A86" t="str">
            <v>Sabar</v>
          </cell>
          <cell r="B86">
            <v>477283</v>
          </cell>
        </row>
        <row r="87">
          <cell r="A87" t="str">
            <v>Saipan Bin Sanip</v>
          </cell>
          <cell r="B87">
            <v>411958</v>
          </cell>
        </row>
        <row r="88">
          <cell r="A88" t="str">
            <v>Samad</v>
          </cell>
          <cell r="B88">
            <v>437896</v>
          </cell>
        </row>
        <row r="89">
          <cell r="A89" t="str">
            <v>Saman Urek</v>
          </cell>
          <cell r="B89">
            <v>471414</v>
          </cell>
        </row>
        <row r="90">
          <cell r="A90" t="str">
            <v>Samin Djadja</v>
          </cell>
          <cell r="B90">
            <v>1758802</v>
          </cell>
        </row>
        <row r="91">
          <cell r="A91" t="str">
            <v>Samin Supendi</v>
          </cell>
          <cell r="B91">
            <v>342902</v>
          </cell>
        </row>
        <row r="92">
          <cell r="A92" t="str">
            <v>Samit Biin Tiin</v>
          </cell>
          <cell r="B92">
            <v>642097</v>
          </cell>
        </row>
        <row r="93">
          <cell r="A93" t="str">
            <v>Samit B</v>
          </cell>
          <cell r="B93">
            <v>433171</v>
          </cell>
        </row>
        <row r="94">
          <cell r="A94" t="str">
            <v>Samsu</v>
          </cell>
          <cell r="B94">
            <v>477283</v>
          </cell>
        </row>
        <row r="95">
          <cell r="A95" t="str">
            <v>Sanim Bin Namit</v>
          </cell>
          <cell r="B95">
            <v>533087</v>
          </cell>
        </row>
        <row r="96">
          <cell r="A96" t="str">
            <v>Saripon Bin Marto</v>
          </cell>
          <cell r="B96">
            <v>461065</v>
          </cell>
        </row>
        <row r="97">
          <cell r="A97" t="str">
            <v>Sartoyo</v>
          </cell>
          <cell r="B97">
            <v>464180</v>
          </cell>
        </row>
        <row r="98">
          <cell r="A98" t="str">
            <v>Saryono</v>
          </cell>
          <cell r="B98">
            <v>907595</v>
          </cell>
        </row>
        <row r="99">
          <cell r="A99" t="str">
            <v>Solikan Bin Marsidi</v>
          </cell>
          <cell r="B99">
            <v>378971</v>
          </cell>
        </row>
        <row r="100">
          <cell r="A100" t="str">
            <v>Sri Hadi</v>
          </cell>
          <cell r="B100">
            <v>148282</v>
          </cell>
        </row>
        <row r="101">
          <cell r="A101" t="str">
            <v>Sri Pangestu</v>
          </cell>
          <cell r="B101">
            <v>411958</v>
          </cell>
        </row>
        <row r="102">
          <cell r="A102" t="str">
            <v>Sriyono</v>
          </cell>
          <cell r="B102">
            <v>834254</v>
          </cell>
        </row>
        <row r="103">
          <cell r="A103" t="str">
            <v>Subandi Bin Ardung</v>
          </cell>
          <cell r="B103">
            <v>419360</v>
          </cell>
        </row>
        <row r="104">
          <cell r="A104" t="str">
            <v>Subardi</v>
          </cell>
          <cell r="B104">
            <v>563809</v>
          </cell>
        </row>
        <row r="105">
          <cell r="A105" t="str">
            <v>Sudin Sri Wahyudin</v>
          </cell>
          <cell r="B105">
            <v>368997</v>
          </cell>
        </row>
        <row r="106">
          <cell r="A106" t="str">
            <v>Suganda</v>
          </cell>
          <cell r="B106">
            <v>514353</v>
          </cell>
        </row>
        <row r="107">
          <cell r="A107" t="str">
            <v>Sugeng Haryono</v>
          </cell>
          <cell r="B107">
            <v>556756</v>
          </cell>
        </row>
        <row r="108">
          <cell r="A108" t="str">
            <v>Sugeng Riyadi</v>
          </cell>
          <cell r="B108">
            <v>796604</v>
          </cell>
        </row>
        <row r="109">
          <cell r="A109" t="str">
            <v>Sukma Wijaya</v>
          </cell>
          <cell r="B109">
            <v>477464</v>
          </cell>
        </row>
        <row r="110">
          <cell r="A110" t="str">
            <v>Sulaeman Kurdi</v>
          </cell>
          <cell r="B110">
            <v>644331</v>
          </cell>
        </row>
        <row r="111">
          <cell r="A111" t="str">
            <v>Sumarso</v>
          </cell>
          <cell r="B111">
            <v>350568</v>
          </cell>
        </row>
        <row r="112">
          <cell r="A112" t="str">
            <v>Supardi Maman</v>
          </cell>
          <cell r="B112">
            <v>424076</v>
          </cell>
        </row>
        <row r="113">
          <cell r="A113" t="str">
            <v>Suparno</v>
          </cell>
          <cell r="B113">
            <v>377818</v>
          </cell>
        </row>
        <row r="114">
          <cell r="A114" t="str">
            <v>Supono</v>
          </cell>
          <cell r="B114">
            <v>611195</v>
          </cell>
        </row>
        <row r="115">
          <cell r="A115" t="str">
            <v>Supri</v>
          </cell>
          <cell r="B115">
            <v>565957</v>
          </cell>
        </row>
        <row r="116">
          <cell r="A116" t="str">
            <v>Supriyanto</v>
          </cell>
          <cell r="B116">
            <v>384646</v>
          </cell>
        </row>
        <row r="117">
          <cell r="A117" t="str">
            <v>Suroto</v>
          </cell>
          <cell r="B117">
            <v>554389</v>
          </cell>
        </row>
        <row r="118">
          <cell r="A118" t="str">
            <v>Suryanto</v>
          </cell>
          <cell r="B118">
            <v>641734</v>
          </cell>
        </row>
        <row r="119">
          <cell r="A119" t="str">
            <v>Sutaryono</v>
          </cell>
          <cell r="B119">
            <v>452479</v>
          </cell>
        </row>
        <row r="120">
          <cell r="A120" t="str">
            <v>Sutris</v>
          </cell>
          <cell r="B120">
            <v>743874</v>
          </cell>
        </row>
        <row r="121">
          <cell r="A121" t="str">
            <v>Talkhis Fuadi</v>
          </cell>
          <cell r="B121">
            <v>350662</v>
          </cell>
        </row>
        <row r="122">
          <cell r="A122" t="str">
            <v>Teguh Iryanto</v>
          </cell>
          <cell r="B122">
            <v>557623</v>
          </cell>
        </row>
        <row r="123">
          <cell r="A123" t="str">
            <v>Teguh Suprapto</v>
          </cell>
          <cell r="B123">
            <v>881288</v>
          </cell>
        </row>
        <row r="124">
          <cell r="A124" t="str">
            <v>Tia Setiawan</v>
          </cell>
          <cell r="B124">
            <v>473781</v>
          </cell>
        </row>
        <row r="125">
          <cell r="A125" t="str">
            <v>Tidjo S</v>
          </cell>
          <cell r="B125">
            <v>786612</v>
          </cell>
        </row>
        <row r="126">
          <cell r="A126" t="str">
            <v>Tri Supriyadi</v>
          </cell>
          <cell r="B126">
            <v>485615</v>
          </cell>
        </row>
        <row r="127">
          <cell r="A127" t="str">
            <v>Tri Wiyono Bin</v>
          </cell>
          <cell r="B127">
            <v>582792</v>
          </cell>
        </row>
        <row r="128">
          <cell r="A128" t="str">
            <v>Tuhi Bin Rain</v>
          </cell>
          <cell r="B128">
            <v>606594</v>
          </cell>
        </row>
        <row r="129">
          <cell r="A129" t="str">
            <v>Umar Suryana</v>
          </cell>
          <cell r="B129">
            <v>459754</v>
          </cell>
        </row>
        <row r="130">
          <cell r="A130" t="str">
            <v>Wagiman</v>
          </cell>
          <cell r="B130">
            <v>746241</v>
          </cell>
        </row>
        <row r="131">
          <cell r="A131" t="str">
            <v>Waskuri</v>
          </cell>
          <cell r="B131">
            <v>618614</v>
          </cell>
        </row>
        <row r="132">
          <cell r="A132" t="str">
            <v>Widodo</v>
          </cell>
          <cell r="B132">
            <v>903594</v>
          </cell>
        </row>
        <row r="133">
          <cell r="A133" t="str">
            <v>Yoene Suratmin</v>
          </cell>
          <cell r="B133">
            <v>430879</v>
          </cell>
        </row>
        <row r="134">
          <cell r="A134" t="str">
            <v>Yuliranto</v>
          </cell>
          <cell r="B134">
            <v>458382</v>
          </cell>
        </row>
        <row r="135">
          <cell r="A135" t="str">
            <v>Yusuf Rawan</v>
          </cell>
          <cell r="B135">
            <v>352954</v>
          </cell>
        </row>
        <row r="136">
          <cell r="A136" t="str">
            <v>Yuwono Sulistyo</v>
          </cell>
          <cell r="B136">
            <v>339126</v>
          </cell>
        </row>
        <row r="137">
          <cell r="A137" t="str">
            <v>Zainal Mutakin</v>
          </cell>
          <cell r="B137">
            <v>374504</v>
          </cell>
        </row>
        <row r="138">
          <cell r="B138">
            <v>69690993</v>
          </cell>
        </row>
        <row r="141">
          <cell r="C141">
            <v>69690993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transfer"/>
      <sheetName val="Sheet1"/>
    </sheetNames>
    <sheetDataSet>
      <sheetData sheetId="0"/>
      <sheetData sheetId="1">
        <row r="2">
          <cell r="A2" t="str">
            <v>NAME</v>
          </cell>
          <cell r="B2" t="str">
            <v>Total</v>
          </cell>
        </row>
        <row r="3">
          <cell r="A3" t="str">
            <v>Abdul Rohim</v>
          </cell>
          <cell r="B3">
            <v>571243</v>
          </cell>
        </row>
        <row r="4">
          <cell r="A4" t="str">
            <v>Acang Bin Acin</v>
          </cell>
          <cell r="B4">
            <v>720338</v>
          </cell>
        </row>
        <row r="5">
          <cell r="A5" t="str">
            <v>Acep Bin Jaem</v>
          </cell>
          <cell r="B5">
            <v>537820</v>
          </cell>
        </row>
        <row r="6">
          <cell r="A6" t="str">
            <v>Acep Siswanto</v>
          </cell>
          <cell r="B6">
            <v>488115</v>
          </cell>
        </row>
        <row r="7">
          <cell r="A7" t="str">
            <v>Ade S</v>
          </cell>
          <cell r="B7">
            <v>419419</v>
          </cell>
        </row>
        <row r="8">
          <cell r="A8" t="str">
            <v>Adi Supardi</v>
          </cell>
          <cell r="B8">
            <v>807984</v>
          </cell>
        </row>
        <row r="9">
          <cell r="A9" t="str">
            <v>Agus Simanto</v>
          </cell>
          <cell r="B9">
            <v>805414</v>
          </cell>
        </row>
        <row r="10">
          <cell r="A10" t="str">
            <v>Agus Susanto</v>
          </cell>
          <cell r="B10">
            <v>289053</v>
          </cell>
        </row>
        <row r="11">
          <cell r="A11" t="str">
            <v>Ahmad Jaelani</v>
          </cell>
          <cell r="B11">
            <v>460673</v>
          </cell>
        </row>
        <row r="12">
          <cell r="A12" t="str">
            <v>Amin</v>
          </cell>
          <cell r="B12">
            <v>88764</v>
          </cell>
        </row>
        <row r="13">
          <cell r="A13" t="str">
            <v>Anan Bin Sahali</v>
          </cell>
          <cell r="B13">
            <v>546297</v>
          </cell>
        </row>
        <row r="14">
          <cell r="A14" t="str">
            <v>Arifin</v>
          </cell>
          <cell r="B14">
            <v>470332</v>
          </cell>
        </row>
        <row r="15">
          <cell r="A15" t="str">
            <v>Arismanto</v>
          </cell>
          <cell r="B15">
            <v>384607</v>
          </cell>
        </row>
        <row r="16">
          <cell r="A16" t="str">
            <v>Arman Jaelani</v>
          </cell>
          <cell r="B16">
            <v>477283</v>
          </cell>
        </row>
        <row r="17">
          <cell r="A17" t="str">
            <v>Asman</v>
          </cell>
          <cell r="B17">
            <v>379104</v>
          </cell>
        </row>
        <row r="18">
          <cell r="A18" t="str">
            <v>Ayat Bin Sahid</v>
          </cell>
          <cell r="B18">
            <v>423994</v>
          </cell>
        </row>
        <row r="19">
          <cell r="A19" t="str">
            <v>Budiyono</v>
          </cell>
          <cell r="B19">
            <v>355058</v>
          </cell>
        </row>
        <row r="20">
          <cell r="A20" t="str">
            <v>Dadang Hasim</v>
          </cell>
          <cell r="B20">
            <v>1021929</v>
          </cell>
        </row>
        <row r="21">
          <cell r="A21" t="str">
            <v>Dani Diansyah</v>
          </cell>
          <cell r="B21">
            <v>517971</v>
          </cell>
        </row>
        <row r="22">
          <cell r="A22" t="str">
            <v>Dayat</v>
          </cell>
          <cell r="B22">
            <v>604227</v>
          </cell>
        </row>
        <row r="23">
          <cell r="A23" t="str">
            <v>Jaman Bin Cairan</v>
          </cell>
          <cell r="B23">
            <v>428810</v>
          </cell>
        </row>
        <row r="24">
          <cell r="A24" t="str">
            <v>Edih</v>
          </cell>
          <cell r="B24">
            <v>985513</v>
          </cell>
        </row>
        <row r="25">
          <cell r="A25" t="str">
            <v>Edi Sucipto</v>
          </cell>
          <cell r="B25">
            <v>688385</v>
          </cell>
        </row>
        <row r="26">
          <cell r="A26" t="str">
            <v>Emanuel Anggal</v>
          </cell>
          <cell r="B26">
            <v>343786</v>
          </cell>
        </row>
        <row r="27">
          <cell r="A27" t="str">
            <v>Enan Kurniawan</v>
          </cell>
          <cell r="B27">
            <v>485615</v>
          </cell>
        </row>
        <row r="28">
          <cell r="A28" t="str">
            <v>Enan Bin Encep</v>
          </cell>
          <cell r="B28">
            <v>259494</v>
          </cell>
        </row>
        <row r="29">
          <cell r="A29" t="str">
            <v>Encep Sodikin</v>
          </cell>
          <cell r="B29">
            <v>739884</v>
          </cell>
        </row>
        <row r="30">
          <cell r="A30" t="str">
            <v>Endang</v>
          </cell>
          <cell r="B30">
            <v>1194906</v>
          </cell>
        </row>
        <row r="31">
          <cell r="A31" t="str">
            <v>Enjen</v>
          </cell>
          <cell r="B31">
            <v>416510</v>
          </cell>
        </row>
        <row r="32">
          <cell r="A32" t="str">
            <v>Ferdinan Raja Doli</v>
          </cell>
          <cell r="B32">
            <v>291072</v>
          </cell>
        </row>
        <row r="33">
          <cell r="A33" t="str">
            <v>Hamid Bin Karman</v>
          </cell>
          <cell r="B33">
            <v>536306</v>
          </cell>
          <cell r="D33" t="str">
            <v>Imi</v>
          </cell>
          <cell r="E33">
            <v>116887</v>
          </cell>
        </row>
        <row r="34">
          <cell r="A34" t="str">
            <v>Hanri Rahmat Ismail</v>
          </cell>
          <cell r="B34">
            <v>527139</v>
          </cell>
          <cell r="D34" t="str">
            <v>Jaura Botin</v>
          </cell>
          <cell r="E34">
            <v>373977</v>
          </cell>
        </row>
        <row r="35">
          <cell r="A35" t="str">
            <v>Iman Hamid</v>
          </cell>
          <cell r="B35">
            <v>470522</v>
          </cell>
          <cell r="E35">
            <v>490864</v>
          </cell>
        </row>
        <row r="36">
          <cell r="A36" t="str">
            <v>Imi</v>
          </cell>
          <cell r="B36">
            <v>116887</v>
          </cell>
        </row>
        <row r="37">
          <cell r="A37" t="str">
            <v>Ipang Bin Tohir</v>
          </cell>
          <cell r="B37">
            <v>433543</v>
          </cell>
        </row>
        <row r="38">
          <cell r="A38" t="str">
            <v>Irwan Affandi</v>
          </cell>
          <cell r="B38">
            <v>295656</v>
          </cell>
        </row>
        <row r="39">
          <cell r="A39" t="str">
            <v>Iyan Sofyan</v>
          </cell>
          <cell r="B39">
            <v>889921</v>
          </cell>
        </row>
        <row r="40">
          <cell r="A40" t="str">
            <v>Iyan Sopian</v>
          </cell>
          <cell r="B40">
            <v>284197</v>
          </cell>
        </row>
        <row r="41">
          <cell r="A41" t="str">
            <v>Jajat</v>
          </cell>
          <cell r="B41">
            <v>550795</v>
          </cell>
        </row>
        <row r="42">
          <cell r="A42" t="str">
            <v>Jamin Kusnadi</v>
          </cell>
          <cell r="B42">
            <v>523036</v>
          </cell>
        </row>
        <row r="43">
          <cell r="A43" t="str">
            <v>Jaura Botin</v>
          </cell>
          <cell r="B43">
            <v>373977</v>
          </cell>
        </row>
        <row r="44">
          <cell r="A44" t="str">
            <v>Joni Prakosa</v>
          </cell>
          <cell r="B44">
            <v>382557</v>
          </cell>
        </row>
        <row r="45">
          <cell r="A45" t="str">
            <v>Jontar Albert S</v>
          </cell>
          <cell r="B45">
            <v>474966</v>
          </cell>
        </row>
        <row r="46">
          <cell r="A46" t="str">
            <v>Jovial Dazze Tommy</v>
          </cell>
          <cell r="B46">
            <v>550795</v>
          </cell>
        </row>
        <row r="47">
          <cell r="A47" t="str">
            <v>Jumhadi Bin Asen</v>
          </cell>
          <cell r="B47">
            <v>547288</v>
          </cell>
        </row>
        <row r="48">
          <cell r="A48" t="str">
            <v>Junaedi Bin Sanen</v>
          </cell>
          <cell r="B48">
            <v>449480</v>
          </cell>
        </row>
        <row r="49">
          <cell r="A49" t="str">
            <v>Kismo</v>
          </cell>
          <cell r="B49">
            <v>604093</v>
          </cell>
        </row>
        <row r="50">
          <cell r="A50" t="str">
            <v>Komarudin</v>
          </cell>
          <cell r="B50">
            <v>535206</v>
          </cell>
        </row>
        <row r="51">
          <cell r="A51" t="str">
            <v>Kurnia Hidayat</v>
          </cell>
          <cell r="B51">
            <v>490468</v>
          </cell>
        </row>
        <row r="52">
          <cell r="A52" t="str">
            <v>Muh. Yunus</v>
          </cell>
          <cell r="B52">
            <v>492760</v>
          </cell>
        </row>
        <row r="53">
          <cell r="A53" t="str">
            <v>M. Zakaria Anshory</v>
          </cell>
          <cell r="B53">
            <v>350662</v>
          </cell>
        </row>
        <row r="54">
          <cell r="A54" t="str">
            <v>Maman</v>
          </cell>
          <cell r="B54">
            <v>523752</v>
          </cell>
        </row>
        <row r="55">
          <cell r="A55" t="str">
            <v>Mansur</v>
          </cell>
          <cell r="B55">
            <v>443822</v>
          </cell>
        </row>
        <row r="56">
          <cell r="A56" t="str">
            <v>Maryono A</v>
          </cell>
          <cell r="B56">
            <v>334000</v>
          </cell>
        </row>
        <row r="57">
          <cell r="A57" t="str">
            <v>Maryono B.</v>
          </cell>
          <cell r="B57">
            <v>453798</v>
          </cell>
        </row>
        <row r="58">
          <cell r="A58" t="str">
            <v>Maryuto Al Kirno</v>
          </cell>
          <cell r="B58">
            <v>573457</v>
          </cell>
        </row>
        <row r="59">
          <cell r="A59" t="str">
            <v>Mihad</v>
          </cell>
          <cell r="B59">
            <v>536306</v>
          </cell>
        </row>
        <row r="60">
          <cell r="A60" t="str">
            <v>Misbahudin Wahid</v>
          </cell>
          <cell r="B60">
            <v>428628</v>
          </cell>
        </row>
        <row r="61">
          <cell r="A61" t="str">
            <v>Miud Bin Dadi</v>
          </cell>
          <cell r="B61">
            <v>582145</v>
          </cell>
        </row>
        <row r="62">
          <cell r="A62" t="str">
            <v>Nakum Bin Kastaja</v>
          </cell>
          <cell r="B62">
            <v>523619</v>
          </cell>
        </row>
        <row r="63">
          <cell r="A63" t="str">
            <v>Naman  Bin Nandi</v>
          </cell>
          <cell r="B63">
            <v>348230</v>
          </cell>
        </row>
        <row r="64">
          <cell r="A64" t="str">
            <v>Namin B.</v>
          </cell>
          <cell r="B64">
            <v>390939</v>
          </cell>
        </row>
        <row r="65">
          <cell r="A65" t="str">
            <v>Namin Bin Endong</v>
          </cell>
          <cell r="B65">
            <v>502317</v>
          </cell>
        </row>
        <row r="66">
          <cell r="A66" t="str">
            <v>Namin Sutrisna</v>
          </cell>
          <cell r="B66">
            <v>341494</v>
          </cell>
        </row>
        <row r="67">
          <cell r="A67" t="str">
            <v>Nasep Bin Neman</v>
          </cell>
          <cell r="B67">
            <v>414608</v>
          </cell>
        </row>
        <row r="68">
          <cell r="A68" t="str">
            <v>Nurhaya Bin Katut</v>
          </cell>
          <cell r="B68">
            <v>353068</v>
          </cell>
        </row>
        <row r="69">
          <cell r="A69" t="str">
            <v>Nurjaman Bin Ucin</v>
          </cell>
          <cell r="B69">
            <v>620931</v>
          </cell>
        </row>
        <row r="70">
          <cell r="A70" t="str">
            <v>Ojak Bin Kasiman</v>
          </cell>
          <cell r="B70">
            <v>556058</v>
          </cell>
        </row>
        <row r="71">
          <cell r="A71" t="str">
            <v>Pawit</v>
          </cell>
          <cell r="B71">
            <v>601685</v>
          </cell>
        </row>
        <row r="72">
          <cell r="A72" t="str">
            <v>Pepen</v>
          </cell>
          <cell r="B72">
            <v>355246</v>
          </cell>
        </row>
        <row r="73">
          <cell r="A73" t="str">
            <v>Pudin</v>
          </cell>
          <cell r="B73">
            <v>464306</v>
          </cell>
        </row>
        <row r="74">
          <cell r="A74" t="str">
            <v>Purnomo</v>
          </cell>
          <cell r="B74">
            <v>609647</v>
          </cell>
        </row>
        <row r="75">
          <cell r="A75" t="str">
            <v>Putut Wibowo</v>
          </cell>
          <cell r="B75">
            <v>368388</v>
          </cell>
        </row>
        <row r="76">
          <cell r="A76" t="str">
            <v>Ramdani</v>
          </cell>
          <cell r="B76">
            <v>523483</v>
          </cell>
        </row>
        <row r="77">
          <cell r="A77" t="str">
            <v>Mulyati</v>
          </cell>
          <cell r="B77">
            <v>540187</v>
          </cell>
        </row>
        <row r="78">
          <cell r="A78" t="str">
            <v>Riman Emong</v>
          </cell>
          <cell r="B78">
            <v>503600</v>
          </cell>
        </row>
        <row r="79">
          <cell r="A79" t="str">
            <v>Riswanto</v>
          </cell>
          <cell r="B79">
            <v>453798</v>
          </cell>
        </row>
        <row r="80">
          <cell r="A80" t="str">
            <v>Rohman Yudha Yono</v>
          </cell>
          <cell r="B80">
            <v>369637</v>
          </cell>
        </row>
        <row r="81">
          <cell r="A81" t="str">
            <v>Rakum</v>
          </cell>
          <cell r="B81">
            <v>762810</v>
          </cell>
        </row>
        <row r="82">
          <cell r="A82" t="str">
            <v>Romli</v>
          </cell>
          <cell r="B82">
            <v>462965</v>
          </cell>
        </row>
        <row r="83">
          <cell r="A83" t="str">
            <v>Rosid</v>
          </cell>
          <cell r="B83">
            <v>430945</v>
          </cell>
        </row>
        <row r="84">
          <cell r="A84" t="str">
            <v>Rosidin</v>
          </cell>
          <cell r="B84">
            <v>343601</v>
          </cell>
        </row>
        <row r="85">
          <cell r="A85" t="str">
            <v>Rudiyanto</v>
          </cell>
          <cell r="B85">
            <v>440046</v>
          </cell>
        </row>
        <row r="86">
          <cell r="A86" t="str">
            <v>Sabar</v>
          </cell>
          <cell r="B86">
            <v>477283</v>
          </cell>
        </row>
        <row r="87">
          <cell r="A87" t="str">
            <v>Saipan Bin Sanip</v>
          </cell>
          <cell r="B87">
            <v>411958</v>
          </cell>
        </row>
        <row r="88">
          <cell r="A88" t="str">
            <v>Samad</v>
          </cell>
          <cell r="B88">
            <v>437896</v>
          </cell>
        </row>
        <row r="89">
          <cell r="A89" t="str">
            <v>Saman Urek</v>
          </cell>
          <cell r="B89">
            <v>471414</v>
          </cell>
        </row>
        <row r="90">
          <cell r="A90" t="str">
            <v>Samin Djadja</v>
          </cell>
          <cell r="B90">
            <v>1758802</v>
          </cell>
        </row>
        <row r="91">
          <cell r="A91" t="str">
            <v>Samin Supendi</v>
          </cell>
          <cell r="B91">
            <v>342902</v>
          </cell>
        </row>
        <row r="92">
          <cell r="A92" t="str">
            <v>Samit Biin Tiin</v>
          </cell>
          <cell r="B92">
            <v>642097</v>
          </cell>
        </row>
        <row r="93">
          <cell r="A93" t="str">
            <v>Samit B</v>
          </cell>
          <cell r="B93">
            <v>433171</v>
          </cell>
        </row>
        <row r="94">
          <cell r="A94" t="str">
            <v>Samsu</v>
          </cell>
          <cell r="B94">
            <v>477283</v>
          </cell>
        </row>
        <row r="95">
          <cell r="A95" t="str">
            <v>Sanim Bin Namit</v>
          </cell>
          <cell r="B95">
            <v>533087</v>
          </cell>
        </row>
        <row r="96">
          <cell r="A96" t="str">
            <v>Saripon Bin Marto</v>
          </cell>
          <cell r="B96">
            <v>461065</v>
          </cell>
        </row>
        <row r="97">
          <cell r="A97" t="str">
            <v>Sartoyo</v>
          </cell>
          <cell r="B97">
            <v>464180</v>
          </cell>
        </row>
        <row r="98">
          <cell r="A98" t="str">
            <v>Saryono</v>
          </cell>
          <cell r="B98">
            <v>907595</v>
          </cell>
        </row>
        <row r="99">
          <cell r="A99" t="str">
            <v>Solikan Bin Marsidi</v>
          </cell>
          <cell r="B99">
            <v>378971</v>
          </cell>
        </row>
        <row r="100">
          <cell r="A100" t="str">
            <v>Sri Hadi</v>
          </cell>
          <cell r="B100">
            <v>148282</v>
          </cell>
        </row>
        <row r="101">
          <cell r="A101" t="str">
            <v>Sri Pangestu</v>
          </cell>
          <cell r="B101">
            <v>411958</v>
          </cell>
        </row>
        <row r="102">
          <cell r="A102" t="str">
            <v>Sriyono</v>
          </cell>
          <cell r="B102">
            <v>834254</v>
          </cell>
        </row>
        <row r="103">
          <cell r="A103" t="str">
            <v>Subandi Bin Ardung</v>
          </cell>
          <cell r="B103">
            <v>419360</v>
          </cell>
        </row>
        <row r="104">
          <cell r="A104" t="str">
            <v>Subardi</v>
          </cell>
          <cell r="B104">
            <v>563809</v>
          </cell>
        </row>
        <row r="105">
          <cell r="A105" t="str">
            <v>Sudin Sri Wahyudin</v>
          </cell>
          <cell r="B105">
            <v>368997</v>
          </cell>
        </row>
        <row r="106">
          <cell r="A106" t="str">
            <v>Suganda</v>
          </cell>
          <cell r="B106">
            <v>514353</v>
          </cell>
        </row>
        <row r="107">
          <cell r="A107" t="str">
            <v>Sugeng Haryono</v>
          </cell>
          <cell r="B107">
            <v>556756</v>
          </cell>
        </row>
        <row r="108">
          <cell r="A108" t="str">
            <v>Sugeng Riyadi</v>
          </cell>
          <cell r="B108">
            <v>796604</v>
          </cell>
        </row>
        <row r="109">
          <cell r="A109" t="str">
            <v>Sukma Wijaya</v>
          </cell>
          <cell r="B109">
            <v>477464</v>
          </cell>
        </row>
        <row r="110">
          <cell r="A110" t="str">
            <v>Sulaeman Kurdi</v>
          </cell>
          <cell r="B110">
            <v>644331</v>
          </cell>
        </row>
        <row r="111">
          <cell r="A111" t="str">
            <v>Sumarso</v>
          </cell>
          <cell r="B111">
            <v>350568</v>
          </cell>
        </row>
        <row r="112">
          <cell r="A112" t="str">
            <v>Supardi Maman</v>
          </cell>
          <cell r="B112">
            <v>424076</v>
          </cell>
        </row>
        <row r="113">
          <cell r="A113" t="str">
            <v>Suparno</v>
          </cell>
          <cell r="B113">
            <v>377818</v>
          </cell>
        </row>
        <row r="114">
          <cell r="A114" t="str">
            <v>Supono</v>
          </cell>
          <cell r="B114">
            <v>611195</v>
          </cell>
        </row>
        <row r="115">
          <cell r="A115" t="str">
            <v>Supri</v>
          </cell>
          <cell r="B115">
            <v>565957</v>
          </cell>
        </row>
        <row r="116">
          <cell r="A116" t="str">
            <v>Supriyanto</v>
          </cell>
          <cell r="B116">
            <v>384646</v>
          </cell>
        </row>
        <row r="117">
          <cell r="A117" t="str">
            <v>Suroto</v>
          </cell>
          <cell r="B117">
            <v>554389</v>
          </cell>
        </row>
        <row r="118">
          <cell r="A118" t="str">
            <v>Suryanto</v>
          </cell>
          <cell r="B118">
            <v>641734</v>
          </cell>
        </row>
        <row r="119">
          <cell r="A119" t="str">
            <v>Sutaryono</v>
          </cell>
          <cell r="B119">
            <v>452479</v>
          </cell>
        </row>
        <row r="120">
          <cell r="A120" t="str">
            <v>Sutris</v>
          </cell>
          <cell r="B120">
            <v>743874</v>
          </cell>
        </row>
        <row r="121">
          <cell r="A121" t="str">
            <v>Talkhis Fuadi</v>
          </cell>
          <cell r="B121">
            <v>350662</v>
          </cell>
        </row>
        <row r="122">
          <cell r="A122" t="str">
            <v>Teguh Iryanto</v>
          </cell>
          <cell r="B122">
            <v>557623</v>
          </cell>
        </row>
        <row r="123">
          <cell r="A123" t="str">
            <v>Teguh Suprapto</v>
          </cell>
          <cell r="B123">
            <v>881288</v>
          </cell>
        </row>
        <row r="124">
          <cell r="A124" t="str">
            <v>Tia Setiawan</v>
          </cell>
          <cell r="B124">
            <v>473781</v>
          </cell>
        </row>
        <row r="125">
          <cell r="A125" t="str">
            <v>Tidjo S</v>
          </cell>
          <cell r="B125">
            <v>786612</v>
          </cell>
        </row>
        <row r="126">
          <cell r="A126" t="str">
            <v>Tri Supriyadi</v>
          </cell>
          <cell r="B126">
            <v>485615</v>
          </cell>
        </row>
        <row r="127">
          <cell r="A127" t="str">
            <v>Tri Wiyono Bin</v>
          </cell>
          <cell r="B127">
            <v>582792</v>
          </cell>
        </row>
        <row r="128">
          <cell r="A128" t="str">
            <v>Tuhi Bin Rain</v>
          </cell>
          <cell r="B128">
            <v>606594</v>
          </cell>
        </row>
        <row r="129">
          <cell r="A129" t="str">
            <v>Umar Suryana</v>
          </cell>
          <cell r="B129">
            <v>459754</v>
          </cell>
        </row>
        <row r="130">
          <cell r="A130" t="str">
            <v>Wagiman</v>
          </cell>
          <cell r="B130">
            <v>746241</v>
          </cell>
        </row>
        <row r="131">
          <cell r="A131" t="str">
            <v>Waskuri</v>
          </cell>
          <cell r="B131">
            <v>618614</v>
          </cell>
        </row>
        <row r="132">
          <cell r="A132" t="str">
            <v>Widodo</v>
          </cell>
          <cell r="B132">
            <v>903594</v>
          </cell>
        </row>
        <row r="133">
          <cell r="A133" t="str">
            <v>Yoene Suratmin</v>
          </cell>
          <cell r="B133">
            <v>430879</v>
          </cell>
        </row>
        <row r="134">
          <cell r="A134" t="str">
            <v>Yuliranto</v>
          </cell>
          <cell r="B134">
            <v>458382</v>
          </cell>
        </row>
        <row r="135">
          <cell r="A135" t="str">
            <v>Yusuf Rawan</v>
          </cell>
          <cell r="B135">
            <v>352954</v>
          </cell>
        </row>
        <row r="136">
          <cell r="A136" t="str">
            <v>Yuwono Sulistyo</v>
          </cell>
          <cell r="B136">
            <v>339126</v>
          </cell>
        </row>
        <row r="137">
          <cell r="A137" t="str">
            <v>Zainal Mutakin</v>
          </cell>
          <cell r="B137">
            <v>374504</v>
          </cell>
        </row>
        <row r="138">
          <cell r="B138">
            <v>69690993</v>
          </cell>
        </row>
        <row r="141">
          <cell r="C141">
            <v>69690993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a"/>
      <sheetName val="Rocla"/>
      <sheetName val="Ind.Stat"/>
      <sheetName val="worker"/>
      <sheetName val="staff"/>
      <sheetName val="Medical"/>
      <sheetName val="candidates "/>
    </sheetNames>
    <sheetDataSet>
      <sheetData sheetId="0" refreshError="1"/>
      <sheetData sheetId="1" refreshError="1">
        <row r="8">
          <cell r="C8" t="str">
            <v>00164</v>
          </cell>
          <cell r="D8" t="str">
            <v>Rocla</v>
          </cell>
          <cell r="E8" t="str">
            <v>Gunung Putri</v>
          </cell>
          <cell r="F8">
            <v>38221</v>
          </cell>
          <cell r="G8">
            <v>38231</v>
          </cell>
        </row>
        <row r="9">
          <cell r="C9" t="str">
            <v>00165</v>
          </cell>
          <cell r="D9" t="str">
            <v>Rocla</v>
          </cell>
          <cell r="E9" t="str">
            <v>Gunung Putri</v>
          </cell>
          <cell r="G9">
            <v>38237</v>
          </cell>
        </row>
        <row r="10">
          <cell r="C10" t="str">
            <v>00166</v>
          </cell>
          <cell r="D10" t="str">
            <v>Rocla</v>
          </cell>
          <cell r="E10" t="str">
            <v>Gunung Putri</v>
          </cell>
          <cell r="F10">
            <v>38237</v>
          </cell>
          <cell r="G10">
            <v>38238</v>
          </cell>
        </row>
        <row r="11">
          <cell r="C11" t="str">
            <v>00167</v>
          </cell>
          <cell r="D11" t="str">
            <v>Rocla</v>
          </cell>
          <cell r="E11" t="str">
            <v>Gunung Putri</v>
          </cell>
          <cell r="F11">
            <v>37858</v>
          </cell>
          <cell r="G11">
            <v>38244</v>
          </cell>
        </row>
        <row r="12">
          <cell r="C12" t="str">
            <v>00168</v>
          </cell>
          <cell r="D12" t="str">
            <v>Rocla</v>
          </cell>
          <cell r="E12" t="str">
            <v>Gunung Putri</v>
          </cell>
          <cell r="G12">
            <v>38245</v>
          </cell>
        </row>
        <row r="13">
          <cell r="C13" t="str">
            <v>00169</v>
          </cell>
          <cell r="D13" t="str">
            <v>Rocla</v>
          </cell>
          <cell r="E13" t="str">
            <v>Gunung Putri</v>
          </cell>
          <cell r="G13">
            <v>38245</v>
          </cell>
        </row>
        <row r="14">
          <cell r="C14" t="str">
            <v>00171</v>
          </cell>
          <cell r="D14" t="str">
            <v>Rocla</v>
          </cell>
          <cell r="E14" t="str">
            <v>Gunung Putri</v>
          </cell>
          <cell r="F14">
            <v>38214</v>
          </cell>
          <cell r="G14">
            <v>38251</v>
          </cell>
        </row>
        <row r="15">
          <cell r="C15" t="str">
            <v>00172</v>
          </cell>
          <cell r="D15" t="str">
            <v>Rocla</v>
          </cell>
          <cell r="E15" t="str">
            <v>Gunung Putri</v>
          </cell>
          <cell r="F15">
            <v>38153</v>
          </cell>
          <cell r="G15">
            <v>38257</v>
          </cell>
        </row>
        <row r="16">
          <cell r="C16" t="str">
            <v>00173</v>
          </cell>
          <cell r="D16" t="str">
            <v>Rocla</v>
          </cell>
          <cell r="E16" t="str">
            <v>Gunung Putri</v>
          </cell>
          <cell r="F16">
            <v>38247</v>
          </cell>
          <cell r="G16">
            <v>38257</v>
          </cell>
        </row>
        <row r="17">
          <cell r="C17" t="str">
            <v>00174</v>
          </cell>
          <cell r="D17" t="str">
            <v>Rocla</v>
          </cell>
          <cell r="E17" t="str">
            <v>Gunung Putri</v>
          </cell>
          <cell r="F17">
            <v>38247</v>
          </cell>
          <cell r="G17">
            <v>38257</v>
          </cell>
        </row>
        <row r="18">
          <cell r="C18" t="str">
            <v>00175</v>
          </cell>
          <cell r="D18" t="str">
            <v>Rocla</v>
          </cell>
          <cell r="E18" t="str">
            <v>Gunung Putri</v>
          </cell>
          <cell r="F18">
            <v>38455</v>
          </cell>
          <cell r="G18">
            <v>38278</v>
          </cell>
        </row>
        <row r="19">
          <cell r="C19" t="str">
            <v>00176</v>
          </cell>
          <cell r="D19" t="str">
            <v>Rocla</v>
          </cell>
          <cell r="E19" t="str">
            <v>Gunung Putri</v>
          </cell>
          <cell r="G19">
            <v>38278</v>
          </cell>
          <cell r="H19">
            <v>38310</v>
          </cell>
        </row>
        <row r="20">
          <cell r="C20" t="str">
            <v>00192</v>
          </cell>
          <cell r="D20" t="str">
            <v>Rocla</v>
          </cell>
          <cell r="E20" t="str">
            <v>Gn. Putri</v>
          </cell>
          <cell r="F20">
            <v>38455</v>
          </cell>
          <cell r="G20">
            <v>38322</v>
          </cell>
          <cell r="H20">
            <v>38384</v>
          </cell>
          <cell r="J20">
            <v>38384</v>
          </cell>
        </row>
        <row r="21">
          <cell r="C21" t="str">
            <v>00193</v>
          </cell>
          <cell r="D21" t="str">
            <v xml:space="preserve">Rocla </v>
          </cell>
          <cell r="F21">
            <v>38443</v>
          </cell>
          <cell r="G21">
            <v>38321</v>
          </cell>
          <cell r="H21">
            <v>38384</v>
          </cell>
        </row>
        <row r="22">
          <cell r="C22" t="str">
            <v>00194</v>
          </cell>
          <cell r="D22" t="str">
            <v>Rocla</v>
          </cell>
          <cell r="E22" t="str">
            <v>Gunung Putri</v>
          </cell>
          <cell r="G22">
            <v>38322</v>
          </cell>
        </row>
        <row r="23">
          <cell r="C23" t="str">
            <v>00195</v>
          </cell>
          <cell r="D23" t="str">
            <v>Rocla</v>
          </cell>
          <cell r="E23" t="str">
            <v>Gunung Putri</v>
          </cell>
          <cell r="F23">
            <v>38455</v>
          </cell>
          <cell r="G23">
            <v>38322</v>
          </cell>
          <cell r="H23">
            <v>38318</v>
          </cell>
          <cell r="I23">
            <v>38318</v>
          </cell>
          <cell r="J23">
            <v>38318</v>
          </cell>
        </row>
        <row r="24">
          <cell r="C24" t="str">
            <v>00196</v>
          </cell>
          <cell r="D24" t="str">
            <v>Rocla</v>
          </cell>
          <cell r="E24" t="str">
            <v>Gunung Putri</v>
          </cell>
          <cell r="G24">
            <v>38322</v>
          </cell>
        </row>
        <row r="25">
          <cell r="C25" t="str">
            <v>00197</v>
          </cell>
          <cell r="D25" t="str">
            <v>Rocla</v>
          </cell>
          <cell r="E25" t="str">
            <v>Gunung Putri</v>
          </cell>
          <cell r="G25">
            <v>38322</v>
          </cell>
        </row>
        <row r="26">
          <cell r="C26" t="str">
            <v>00198</v>
          </cell>
          <cell r="D26" t="str">
            <v>Rocla</v>
          </cell>
          <cell r="E26" t="str">
            <v>Gunung Putri</v>
          </cell>
          <cell r="G26">
            <v>38322</v>
          </cell>
          <cell r="H26">
            <v>38320</v>
          </cell>
          <cell r="J26">
            <v>38320</v>
          </cell>
        </row>
        <row r="27">
          <cell r="C27" t="str">
            <v>00199</v>
          </cell>
          <cell r="D27" t="str">
            <v xml:space="preserve">Rocla </v>
          </cell>
          <cell r="F27">
            <v>38455</v>
          </cell>
          <cell r="G27">
            <v>38325</v>
          </cell>
          <cell r="H27">
            <v>38384</v>
          </cell>
        </row>
        <row r="28">
          <cell r="C28" t="str">
            <v>00200</v>
          </cell>
          <cell r="D28" t="str">
            <v>Rocla</v>
          </cell>
          <cell r="E28" t="str">
            <v>Gunung Putri</v>
          </cell>
          <cell r="G28">
            <v>38327</v>
          </cell>
        </row>
        <row r="29">
          <cell r="C29" t="str">
            <v>00201</v>
          </cell>
          <cell r="D29" t="str">
            <v>Rocla</v>
          </cell>
          <cell r="E29" t="str">
            <v>Gunung Putri</v>
          </cell>
          <cell r="F29">
            <v>38453</v>
          </cell>
          <cell r="G29">
            <v>38328</v>
          </cell>
        </row>
        <row r="30">
          <cell r="C30" t="str">
            <v>00202</v>
          </cell>
          <cell r="D30" t="str">
            <v>Rocla</v>
          </cell>
          <cell r="E30" t="str">
            <v>Gunung Putri</v>
          </cell>
          <cell r="G30">
            <v>38330</v>
          </cell>
        </row>
        <row r="31">
          <cell r="C31" t="str">
            <v>00203</v>
          </cell>
          <cell r="D31" t="str">
            <v>Rocla</v>
          </cell>
          <cell r="E31" t="str">
            <v>Gunung Putri</v>
          </cell>
          <cell r="G31">
            <v>38334</v>
          </cell>
        </row>
        <row r="32">
          <cell r="C32" t="str">
            <v>00204</v>
          </cell>
          <cell r="D32" t="str">
            <v>Rocla</v>
          </cell>
          <cell r="E32" t="str">
            <v>Gunung Putri</v>
          </cell>
          <cell r="G32">
            <v>38334</v>
          </cell>
        </row>
        <row r="33">
          <cell r="C33" t="str">
            <v>00205</v>
          </cell>
          <cell r="D33" t="str">
            <v>Rocla</v>
          </cell>
          <cell r="E33" t="str">
            <v>Gunung Putri</v>
          </cell>
          <cell r="G33">
            <v>38335</v>
          </cell>
        </row>
        <row r="34">
          <cell r="C34" t="str">
            <v>00206</v>
          </cell>
          <cell r="D34" t="str">
            <v>Rocla</v>
          </cell>
          <cell r="E34" t="str">
            <v>Gunung Putri</v>
          </cell>
          <cell r="G34">
            <v>38335</v>
          </cell>
        </row>
        <row r="35">
          <cell r="C35" t="str">
            <v>00207</v>
          </cell>
          <cell r="D35" t="str">
            <v>Rocla</v>
          </cell>
          <cell r="E35" t="str">
            <v>Gunung Putri</v>
          </cell>
          <cell r="G35">
            <v>38338</v>
          </cell>
        </row>
        <row r="36">
          <cell r="C36" t="str">
            <v>00208</v>
          </cell>
          <cell r="D36" t="str">
            <v>Rocla</v>
          </cell>
          <cell r="E36" t="str">
            <v>Gunung Putri</v>
          </cell>
          <cell r="F36">
            <v>38453</v>
          </cell>
          <cell r="G36">
            <v>38343</v>
          </cell>
        </row>
        <row r="37">
          <cell r="C37" t="str">
            <v>00209</v>
          </cell>
          <cell r="D37" t="str">
            <v>Rocla</v>
          </cell>
          <cell r="E37" t="str">
            <v>Gunung Putri</v>
          </cell>
          <cell r="G37">
            <v>38343</v>
          </cell>
        </row>
        <row r="38">
          <cell r="C38" t="str">
            <v>00210</v>
          </cell>
          <cell r="D38" t="str">
            <v>Rocla</v>
          </cell>
          <cell r="E38" t="str">
            <v>Gunung Putri</v>
          </cell>
          <cell r="G38">
            <v>38349</v>
          </cell>
        </row>
        <row r="39">
          <cell r="C39" t="str">
            <v>00211</v>
          </cell>
          <cell r="D39" t="str">
            <v>Rocla</v>
          </cell>
          <cell r="E39" t="str">
            <v>Gunung Putri</v>
          </cell>
          <cell r="F39">
            <v>38432</v>
          </cell>
          <cell r="G39">
            <v>38390</v>
          </cell>
        </row>
        <row r="40">
          <cell r="C40" t="str">
            <v>00212</v>
          </cell>
          <cell r="D40" t="str">
            <v>Rocla</v>
          </cell>
          <cell r="E40" t="str">
            <v>Gunung Putri</v>
          </cell>
          <cell r="F40">
            <v>38432</v>
          </cell>
          <cell r="G40">
            <v>38404</v>
          </cell>
        </row>
        <row r="41">
          <cell r="C41" t="str">
            <v>00214</v>
          </cell>
          <cell r="D41" t="str">
            <v>Rocla</v>
          </cell>
          <cell r="E41" t="str">
            <v>Gunung Putri</v>
          </cell>
          <cell r="F41">
            <v>38432</v>
          </cell>
          <cell r="G41">
            <v>38407</v>
          </cell>
        </row>
        <row r="42">
          <cell r="C42" t="str">
            <v>00216</v>
          </cell>
          <cell r="D42" t="str">
            <v>Rocla</v>
          </cell>
          <cell r="E42" t="str">
            <v>Gunung Putri</v>
          </cell>
          <cell r="F42">
            <v>38453</v>
          </cell>
          <cell r="G42">
            <v>38425</v>
          </cell>
          <cell r="H42">
            <v>38425</v>
          </cell>
          <cell r="J42">
            <v>38425</v>
          </cell>
        </row>
        <row r="43">
          <cell r="C43" t="str">
            <v>00217</v>
          </cell>
          <cell r="D43" t="str">
            <v>Rocla</v>
          </cell>
          <cell r="E43" t="str">
            <v>Gunung Putri</v>
          </cell>
          <cell r="F43">
            <v>38453</v>
          </cell>
          <cell r="G43">
            <v>38446</v>
          </cell>
          <cell r="H43">
            <v>38446</v>
          </cell>
          <cell r="I43">
            <v>38446</v>
          </cell>
          <cell r="J43">
            <v>38446</v>
          </cell>
        </row>
        <row r="44">
          <cell r="C44" t="str">
            <v>00218</v>
          </cell>
          <cell r="D44" t="str">
            <v>Rocla</v>
          </cell>
          <cell r="E44" t="str">
            <v>Gunung Putri</v>
          </cell>
          <cell r="G44">
            <v>38453</v>
          </cell>
          <cell r="H44">
            <v>38449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 i="1">
            <a:latin typeface="Comic Sans MS" pitchFamily="66" charset="0"/>
          </a:defRPr>
        </a:defPPr>
      </a:lstStyle>
      <a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GJ69"/>
  <sheetViews>
    <sheetView showGridLines="0" zoomScale="70" zoomScaleNormal="70" workbookViewId="0">
      <pane xSplit="8" ySplit="11" topLeftCell="I32" activePane="bottomRight" state="frozen"/>
      <selection pane="topRight" activeCell="I1" sqref="I1"/>
      <selection pane="bottomLeft" activeCell="A12" sqref="A12"/>
      <selection pane="bottomRight" activeCell="G17" sqref="G17:G18"/>
    </sheetView>
  </sheetViews>
  <sheetFormatPr defaultRowHeight="15.75" x14ac:dyDescent="0.25"/>
  <cols>
    <col min="1" max="1" width="9.140625" style="1"/>
    <col min="2" max="2" width="4.140625" style="1" customWidth="1"/>
    <col min="3" max="3" width="94.85546875" style="1" customWidth="1"/>
    <col min="4" max="4" width="10.7109375" style="1" customWidth="1"/>
    <col min="5" max="5" width="7.7109375" style="3" hidden="1" customWidth="1"/>
    <col min="6" max="8" width="10.7109375" style="1" customWidth="1"/>
    <col min="9" max="17" width="2.5703125" style="1" customWidth="1"/>
    <col min="18" max="39" width="3.85546875" style="1" customWidth="1"/>
    <col min="40" max="48" width="2.5703125" style="1" customWidth="1"/>
    <col min="49" max="100" width="3.85546875" style="1" customWidth="1"/>
    <col min="101" max="109" width="2.5703125" style="1" customWidth="1"/>
    <col min="110" max="131" width="3.85546875" style="1" customWidth="1"/>
    <col min="132" max="140" width="2.5703125" style="1" customWidth="1"/>
    <col min="141" max="161" width="3.85546875" style="1" customWidth="1"/>
    <col min="162" max="170" width="2.5703125" style="1" customWidth="1"/>
    <col min="171" max="192" width="3.85546875" style="1" customWidth="1"/>
    <col min="193" max="257" width="9.140625" style="1"/>
    <col min="258" max="258" width="4.140625" style="1" customWidth="1"/>
    <col min="259" max="259" width="94.85546875" style="1" customWidth="1"/>
    <col min="260" max="260" width="10.7109375" style="1" customWidth="1"/>
    <col min="261" max="261" width="0" style="1" hidden="1" customWidth="1"/>
    <col min="262" max="264" width="10.7109375" style="1" customWidth="1"/>
    <col min="265" max="273" width="2.5703125" style="1" customWidth="1"/>
    <col min="274" max="295" width="3.85546875" style="1" customWidth="1"/>
    <col min="296" max="304" width="2.5703125" style="1" customWidth="1"/>
    <col min="305" max="356" width="3.85546875" style="1" customWidth="1"/>
    <col min="357" max="365" width="2.5703125" style="1" customWidth="1"/>
    <col min="366" max="387" width="3.85546875" style="1" customWidth="1"/>
    <col min="388" max="396" width="2.5703125" style="1" customWidth="1"/>
    <col min="397" max="417" width="3.85546875" style="1" customWidth="1"/>
    <col min="418" max="426" width="2.5703125" style="1" customWidth="1"/>
    <col min="427" max="448" width="3.85546875" style="1" customWidth="1"/>
    <col min="449" max="513" width="9.140625" style="1"/>
    <col min="514" max="514" width="4.140625" style="1" customWidth="1"/>
    <col min="515" max="515" width="94.85546875" style="1" customWidth="1"/>
    <col min="516" max="516" width="10.7109375" style="1" customWidth="1"/>
    <col min="517" max="517" width="0" style="1" hidden="1" customWidth="1"/>
    <col min="518" max="520" width="10.7109375" style="1" customWidth="1"/>
    <col min="521" max="529" width="2.5703125" style="1" customWidth="1"/>
    <col min="530" max="551" width="3.85546875" style="1" customWidth="1"/>
    <col min="552" max="560" width="2.5703125" style="1" customWidth="1"/>
    <col min="561" max="612" width="3.85546875" style="1" customWidth="1"/>
    <col min="613" max="621" width="2.5703125" style="1" customWidth="1"/>
    <col min="622" max="643" width="3.85546875" style="1" customWidth="1"/>
    <col min="644" max="652" width="2.5703125" style="1" customWidth="1"/>
    <col min="653" max="673" width="3.85546875" style="1" customWidth="1"/>
    <col min="674" max="682" width="2.5703125" style="1" customWidth="1"/>
    <col min="683" max="704" width="3.85546875" style="1" customWidth="1"/>
    <col min="705" max="769" width="9.140625" style="1"/>
    <col min="770" max="770" width="4.140625" style="1" customWidth="1"/>
    <col min="771" max="771" width="94.85546875" style="1" customWidth="1"/>
    <col min="772" max="772" width="10.7109375" style="1" customWidth="1"/>
    <col min="773" max="773" width="0" style="1" hidden="1" customWidth="1"/>
    <col min="774" max="776" width="10.7109375" style="1" customWidth="1"/>
    <col min="777" max="785" width="2.5703125" style="1" customWidth="1"/>
    <col min="786" max="807" width="3.85546875" style="1" customWidth="1"/>
    <col min="808" max="816" width="2.5703125" style="1" customWidth="1"/>
    <col min="817" max="868" width="3.85546875" style="1" customWidth="1"/>
    <col min="869" max="877" width="2.5703125" style="1" customWidth="1"/>
    <col min="878" max="899" width="3.85546875" style="1" customWidth="1"/>
    <col min="900" max="908" width="2.5703125" style="1" customWidth="1"/>
    <col min="909" max="929" width="3.85546875" style="1" customWidth="1"/>
    <col min="930" max="938" width="2.5703125" style="1" customWidth="1"/>
    <col min="939" max="960" width="3.85546875" style="1" customWidth="1"/>
    <col min="961" max="1025" width="9.140625" style="1"/>
    <col min="1026" max="1026" width="4.140625" style="1" customWidth="1"/>
    <col min="1027" max="1027" width="94.85546875" style="1" customWidth="1"/>
    <col min="1028" max="1028" width="10.7109375" style="1" customWidth="1"/>
    <col min="1029" max="1029" width="0" style="1" hidden="1" customWidth="1"/>
    <col min="1030" max="1032" width="10.7109375" style="1" customWidth="1"/>
    <col min="1033" max="1041" width="2.5703125" style="1" customWidth="1"/>
    <col min="1042" max="1063" width="3.85546875" style="1" customWidth="1"/>
    <col min="1064" max="1072" width="2.5703125" style="1" customWidth="1"/>
    <col min="1073" max="1124" width="3.85546875" style="1" customWidth="1"/>
    <col min="1125" max="1133" width="2.5703125" style="1" customWidth="1"/>
    <col min="1134" max="1155" width="3.85546875" style="1" customWidth="1"/>
    <col min="1156" max="1164" width="2.5703125" style="1" customWidth="1"/>
    <col min="1165" max="1185" width="3.85546875" style="1" customWidth="1"/>
    <col min="1186" max="1194" width="2.5703125" style="1" customWidth="1"/>
    <col min="1195" max="1216" width="3.85546875" style="1" customWidth="1"/>
    <col min="1217" max="1281" width="9.140625" style="1"/>
    <col min="1282" max="1282" width="4.140625" style="1" customWidth="1"/>
    <col min="1283" max="1283" width="94.85546875" style="1" customWidth="1"/>
    <col min="1284" max="1284" width="10.7109375" style="1" customWidth="1"/>
    <col min="1285" max="1285" width="0" style="1" hidden="1" customWidth="1"/>
    <col min="1286" max="1288" width="10.7109375" style="1" customWidth="1"/>
    <col min="1289" max="1297" width="2.5703125" style="1" customWidth="1"/>
    <col min="1298" max="1319" width="3.85546875" style="1" customWidth="1"/>
    <col min="1320" max="1328" width="2.5703125" style="1" customWidth="1"/>
    <col min="1329" max="1380" width="3.85546875" style="1" customWidth="1"/>
    <col min="1381" max="1389" width="2.5703125" style="1" customWidth="1"/>
    <col min="1390" max="1411" width="3.85546875" style="1" customWidth="1"/>
    <col min="1412" max="1420" width="2.5703125" style="1" customWidth="1"/>
    <col min="1421" max="1441" width="3.85546875" style="1" customWidth="1"/>
    <col min="1442" max="1450" width="2.5703125" style="1" customWidth="1"/>
    <col min="1451" max="1472" width="3.85546875" style="1" customWidth="1"/>
    <col min="1473" max="1537" width="9.140625" style="1"/>
    <col min="1538" max="1538" width="4.140625" style="1" customWidth="1"/>
    <col min="1539" max="1539" width="94.85546875" style="1" customWidth="1"/>
    <col min="1540" max="1540" width="10.7109375" style="1" customWidth="1"/>
    <col min="1541" max="1541" width="0" style="1" hidden="1" customWidth="1"/>
    <col min="1542" max="1544" width="10.7109375" style="1" customWidth="1"/>
    <col min="1545" max="1553" width="2.5703125" style="1" customWidth="1"/>
    <col min="1554" max="1575" width="3.85546875" style="1" customWidth="1"/>
    <col min="1576" max="1584" width="2.5703125" style="1" customWidth="1"/>
    <col min="1585" max="1636" width="3.85546875" style="1" customWidth="1"/>
    <col min="1637" max="1645" width="2.5703125" style="1" customWidth="1"/>
    <col min="1646" max="1667" width="3.85546875" style="1" customWidth="1"/>
    <col min="1668" max="1676" width="2.5703125" style="1" customWidth="1"/>
    <col min="1677" max="1697" width="3.85546875" style="1" customWidth="1"/>
    <col min="1698" max="1706" width="2.5703125" style="1" customWidth="1"/>
    <col min="1707" max="1728" width="3.85546875" style="1" customWidth="1"/>
    <col min="1729" max="1793" width="9.140625" style="1"/>
    <col min="1794" max="1794" width="4.140625" style="1" customWidth="1"/>
    <col min="1795" max="1795" width="94.85546875" style="1" customWidth="1"/>
    <col min="1796" max="1796" width="10.7109375" style="1" customWidth="1"/>
    <col min="1797" max="1797" width="0" style="1" hidden="1" customWidth="1"/>
    <col min="1798" max="1800" width="10.7109375" style="1" customWidth="1"/>
    <col min="1801" max="1809" width="2.5703125" style="1" customWidth="1"/>
    <col min="1810" max="1831" width="3.85546875" style="1" customWidth="1"/>
    <col min="1832" max="1840" width="2.5703125" style="1" customWidth="1"/>
    <col min="1841" max="1892" width="3.85546875" style="1" customWidth="1"/>
    <col min="1893" max="1901" width="2.5703125" style="1" customWidth="1"/>
    <col min="1902" max="1923" width="3.85546875" style="1" customWidth="1"/>
    <col min="1924" max="1932" width="2.5703125" style="1" customWidth="1"/>
    <col min="1933" max="1953" width="3.85546875" style="1" customWidth="1"/>
    <col min="1954" max="1962" width="2.5703125" style="1" customWidth="1"/>
    <col min="1963" max="1984" width="3.85546875" style="1" customWidth="1"/>
    <col min="1985" max="2049" width="9.140625" style="1"/>
    <col min="2050" max="2050" width="4.140625" style="1" customWidth="1"/>
    <col min="2051" max="2051" width="94.85546875" style="1" customWidth="1"/>
    <col min="2052" max="2052" width="10.7109375" style="1" customWidth="1"/>
    <col min="2053" max="2053" width="0" style="1" hidden="1" customWidth="1"/>
    <col min="2054" max="2056" width="10.7109375" style="1" customWidth="1"/>
    <col min="2057" max="2065" width="2.5703125" style="1" customWidth="1"/>
    <col min="2066" max="2087" width="3.85546875" style="1" customWidth="1"/>
    <col min="2088" max="2096" width="2.5703125" style="1" customWidth="1"/>
    <col min="2097" max="2148" width="3.85546875" style="1" customWidth="1"/>
    <col min="2149" max="2157" width="2.5703125" style="1" customWidth="1"/>
    <col min="2158" max="2179" width="3.85546875" style="1" customWidth="1"/>
    <col min="2180" max="2188" width="2.5703125" style="1" customWidth="1"/>
    <col min="2189" max="2209" width="3.85546875" style="1" customWidth="1"/>
    <col min="2210" max="2218" width="2.5703125" style="1" customWidth="1"/>
    <col min="2219" max="2240" width="3.85546875" style="1" customWidth="1"/>
    <col min="2241" max="2305" width="9.140625" style="1"/>
    <col min="2306" max="2306" width="4.140625" style="1" customWidth="1"/>
    <col min="2307" max="2307" width="94.85546875" style="1" customWidth="1"/>
    <col min="2308" max="2308" width="10.7109375" style="1" customWidth="1"/>
    <col min="2309" max="2309" width="0" style="1" hidden="1" customWidth="1"/>
    <col min="2310" max="2312" width="10.7109375" style="1" customWidth="1"/>
    <col min="2313" max="2321" width="2.5703125" style="1" customWidth="1"/>
    <col min="2322" max="2343" width="3.85546875" style="1" customWidth="1"/>
    <col min="2344" max="2352" width="2.5703125" style="1" customWidth="1"/>
    <col min="2353" max="2404" width="3.85546875" style="1" customWidth="1"/>
    <col min="2405" max="2413" width="2.5703125" style="1" customWidth="1"/>
    <col min="2414" max="2435" width="3.85546875" style="1" customWidth="1"/>
    <col min="2436" max="2444" width="2.5703125" style="1" customWidth="1"/>
    <col min="2445" max="2465" width="3.85546875" style="1" customWidth="1"/>
    <col min="2466" max="2474" width="2.5703125" style="1" customWidth="1"/>
    <col min="2475" max="2496" width="3.85546875" style="1" customWidth="1"/>
    <col min="2497" max="2561" width="9.140625" style="1"/>
    <col min="2562" max="2562" width="4.140625" style="1" customWidth="1"/>
    <col min="2563" max="2563" width="94.85546875" style="1" customWidth="1"/>
    <col min="2564" max="2564" width="10.7109375" style="1" customWidth="1"/>
    <col min="2565" max="2565" width="0" style="1" hidden="1" customWidth="1"/>
    <col min="2566" max="2568" width="10.7109375" style="1" customWidth="1"/>
    <col min="2569" max="2577" width="2.5703125" style="1" customWidth="1"/>
    <col min="2578" max="2599" width="3.85546875" style="1" customWidth="1"/>
    <col min="2600" max="2608" width="2.5703125" style="1" customWidth="1"/>
    <col min="2609" max="2660" width="3.85546875" style="1" customWidth="1"/>
    <col min="2661" max="2669" width="2.5703125" style="1" customWidth="1"/>
    <col min="2670" max="2691" width="3.85546875" style="1" customWidth="1"/>
    <col min="2692" max="2700" width="2.5703125" style="1" customWidth="1"/>
    <col min="2701" max="2721" width="3.85546875" style="1" customWidth="1"/>
    <col min="2722" max="2730" width="2.5703125" style="1" customWidth="1"/>
    <col min="2731" max="2752" width="3.85546875" style="1" customWidth="1"/>
    <col min="2753" max="2817" width="9.140625" style="1"/>
    <col min="2818" max="2818" width="4.140625" style="1" customWidth="1"/>
    <col min="2819" max="2819" width="94.85546875" style="1" customWidth="1"/>
    <col min="2820" max="2820" width="10.7109375" style="1" customWidth="1"/>
    <col min="2821" max="2821" width="0" style="1" hidden="1" customWidth="1"/>
    <col min="2822" max="2824" width="10.7109375" style="1" customWidth="1"/>
    <col min="2825" max="2833" width="2.5703125" style="1" customWidth="1"/>
    <col min="2834" max="2855" width="3.85546875" style="1" customWidth="1"/>
    <col min="2856" max="2864" width="2.5703125" style="1" customWidth="1"/>
    <col min="2865" max="2916" width="3.85546875" style="1" customWidth="1"/>
    <col min="2917" max="2925" width="2.5703125" style="1" customWidth="1"/>
    <col min="2926" max="2947" width="3.85546875" style="1" customWidth="1"/>
    <col min="2948" max="2956" width="2.5703125" style="1" customWidth="1"/>
    <col min="2957" max="2977" width="3.85546875" style="1" customWidth="1"/>
    <col min="2978" max="2986" width="2.5703125" style="1" customWidth="1"/>
    <col min="2987" max="3008" width="3.85546875" style="1" customWidth="1"/>
    <col min="3009" max="3073" width="9.140625" style="1"/>
    <col min="3074" max="3074" width="4.140625" style="1" customWidth="1"/>
    <col min="3075" max="3075" width="94.85546875" style="1" customWidth="1"/>
    <col min="3076" max="3076" width="10.7109375" style="1" customWidth="1"/>
    <col min="3077" max="3077" width="0" style="1" hidden="1" customWidth="1"/>
    <col min="3078" max="3080" width="10.7109375" style="1" customWidth="1"/>
    <col min="3081" max="3089" width="2.5703125" style="1" customWidth="1"/>
    <col min="3090" max="3111" width="3.85546875" style="1" customWidth="1"/>
    <col min="3112" max="3120" width="2.5703125" style="1" customWidth="1"/>
    <col min="3121" max="3172" width="3.85546875" style="1" customWidth="1"/>
    <col min="3173" max="3181" width="2.5703125" style="1" customWidth="1"/>
    <col min="3182" max="3203" width="3.85546875" style="1" customWidth="1"/>
    <col min="3204" max="3212" width="2.5703125" style="1" customWidth="1"/>
    <col min="3213" max="3233" width="3.85546875" style="1" customWidth="1"/>
    <col min="3234" max="3242" width="2.5703125" style="1" customWidth="1"/>
    <col min="3243" max="3264" width="3.85546875" style="1" customWidth="1"/>
    <col min="3265" max="3329" width="9.140625" style="1"/>
    <col min="3330" max="3330" width="4.140625" style="1" customWidth="1"/>
    <col min="3331" max="3331" width="94.85546875" style="1" customWidth="1"/>
    <col min="3332" max="3332" width="10.7109375" style="1" customWidth="1"/>
    <col min="3333" max="3333" width="0" style="1" hidden="1" customWidth="1"/>
    <col min="3334" max="3336" width="10.7109375" style="1" customWidth="1"/>
    <col min="3337" max="3345" width="2.5703125" style="1" customWidth="1"/>
    <col min="3346" max="3367" width="3.85546875" style="1" customWidth="1"/>
    <col min="3368" max="3376" width="2.5703125" style="1" customWidth="1"/>
    <col min="3377" max="3428" width="3.85546875" style="1" customWidth="1"/>
    <col min="3429" max="3437" width="2.5703125" style="1" customWidth="1"/>
    <col min="3438" max="3459" width="3.85546875" style="1" customWidth="1"/>
    <col min="3460" max="3468" width="2.5703125" style="1" customWidth="1"/>
    <col min="3469" max="3489" width="3.85546875" style="1" customWidth="1"/>
    <col min="3490" max="3498" width="2.5703125" style="1" customWidth="1"/>
    <col min="3499" max="3520" width="3.85546875" style="1" customWidth="1"/>
    <col min="3521" max="3585" width="9.140625" style="1"/>
    <col min="3586" max="3586" width="4.140625" style="1" customWidth="1"/>
    <col min="3587" max="3587" width="94.85546875" style="1" customWidth="1"/>
    <col min="3588" max="3588" width="10.7109375" style="1" customWidth="1"/>
    <col min="3589" max="3589" width="0" style="1" hidden="1" customWidth="1"/>
    <col min="3590" max="3592" width="10.7109375" style="1" customWidth="1"/>
    <col min="3593" max="3601" width="2.5703125" style="1" customWidth="1"/>
    <col min="3602" max="3623" width="3.85546875" style="1" customWidth="1"/>
    <col min="3624" max="3632" width="2.5703125" style="1" customWidth="1"/>
    <col min="3633" max="3684" width="3.85546875" style="1" customWidth="1"/>
    <col min="3685" max="3693" width="2.5703125" style="1" customWidth="1"/>
    <col min="3694" max="3715" width="3.85546875" style="1" customWidth="1"/>
    <col min="3716" max="3724" width="2.5703125" style="1" customWidth="1"/>
    <col min="3725" max="3745" width="3.85546875" style="1" customWidth="1"/>
    <col min="3746" max="3754" width="2.5703125" style="1" customWidth="1"/>
    <col min="3755" max="3776" width="3.85546875" style="1" customWidth="1"/>
    <col min="3777" max="3841" width="9.140625" style="1"/>
    <col min="3842" max="3842" width="4.140625" style="1" customWidth="1"/>
    <col min="3843" max="3843" width="94.85546875" style="1" customWidth="1"/>
    <col min="3844" max="3844" width="10.7109375" style="1" customWidth="1"/>
    <col min="3845" max="3845" width="0" style="1" hidden="1" customWidth="1"/>
    <col min="3846" max="3848" width="10.7109375" style="1" customWidth="1"/>
    <col min="3849" max="3857" width="2.5703125" style="1" customWidth="1"/>
    <col min="3858" max="3879" width="3.85546875" style="1" customWidth="1"/>
    <col min="3880" max="3888" width="2.5703125" style="1" customWidth="1"/>
    <col min="3889" max="3940" width="3.85546875" style="1" customWidth="1"/>
    <col min="3941" max="3949" width="2.5703125" style="1" customWidth="1"/>
    <col min="3950" max="3971" width="3.85546875" style="1" customWidth="1"/>
    <col min="3972" max="3980" width="2.5703125" style="1" customWidth="1"/>
    <col min="3981" max="4001" width="3.85546875" style="1" customWidth="1"/>
    <col min="4002" max="4010" width="2.5703125" style="1" customWidth="1"/>
    <col min="4011" max="4032" width="3.85546875" style="1" customWidth="1"/>
    <col min="4033" max="4097" width="9.140625" style="1"/>
    <col min="4098" max="4098" width="4.140625" style="1" customWidth="1"/>
    <col min="4099" max="4099" width="94.85546875" style="1" customWidth="1"/>
    <col min="4100" max="4100" width="10.7109375" style="1" customWidth="1"/>
    <col min="4101" max="4101" width="0" style="1" hidden="1" customWidth="1"/>
    <col min="4102" max="4104" width="10.7109375" style="1" customWidth="1"/>
    <col min="4105" max="4113" width="2.5703125" style="1" customWidth="1"/>
    <col min="4114" max="4135" width="3.85546875" style="1" customWidth="1"/>
    <col min="4136" max="4144" width="2.5703125" style="1" customWidth="1"/>
    <col min="4145" max="4196" width="3.85546875" style="1" customWidth="1"/>
    <col min="4197" max="4205" width="2.5703125" style="1" customWidth="1"/>
    <col min="4206" max="4227" width="3.85546875" style="1" customWidth="1"/>
    <col min="4228" max="4236" width="2.5703125" style="1" customWidth="1"/>
    <col min="4237" max="4257" width="3.85546875" style="1" customWidth="1"/>
    <col min="4258" max="4266" width="2.5703125" style="1" customWidth="1"/>
    <col min="4267" max="4288" width="3.85546875" style="1" customWidth="1"/>
    <col min="4289" max="4353" width="9.140625" style="1"/>
    <col min="4354" max="4354" width="4.140625" style="1" customWidth="1"/>
    <col min="4355" max="4355" width="94.85546875" style="1" customWidth="1"/>
    <col min="4356" max="4356" width="10.7109375" style="1" customWidth="1"/>
    <col min="4357" max="4357" width="0" style="1" hidden="1" customWidth="1"/>
    <col min="4358" max="4360" width="10.7109375" style="1" customWidth="1"/>
    <col min="4361" max="4369" width="2.5703125" style="1" customWidth="1"/>
    <col min="4370" max="4391" width="3.85546875" style="1" customWidth="1"/>
    <col min="4392" max="4400" width="2.5703125" style="1" customWidth="1"/>
    <col min="4401" max="4452" width="3.85546875" style="1" customWidth="1"/>
    <col min="4453" max="4461" width="2.5703125" style="1" customWidth="1"/>
    <col min="4462" max="4483" width="3.85546875" style="1" customWidth="1"/>
    <col min="4484" max="4492" width="2.5703125" style="1" customWidth="1"/>
    <col min="4493" max="4513" width="3.85546875" style="1" customWidth="1"/>
    <col min="4514" max="4522" width="2.5703125" style="1" customWidth="1"/>
    <col min="4523" max="4544" width="3.85546875" style="1" customWidth="1"/>
    <col min="4545" max="4609" width="9.140625" style="1"/>
    <col min="4610" max="4610" width="4.140625" style="1" customWidth="1"/>
    <col min="4611" max="4611" width="94.85546875" style="1" customWidth="1"/>
    <col min="4612" max="4612" width="10.7109375" style="1" customWidth="1"/>
    <col min="4613" max="4613" width="0" style="1" hidden="1" customWidth="1"/>
    <col min="4614" max="4616" width="10.7109375" style="1" customWidth="1"/>
    <col min="4617" max="4625" width="2.5703125" style="1" customWidth="1"/>
    <col min="4626" max="4647" width="3.85546875" style="1" customWidth="1"/>
    <col min="4648" max="4656" width="2.5703125" style="1" customWidth="1"/>
    <col min="4657" max="4708" width="3.85546875" style="1" customWidth="1"/>
    <col min="4709" max="4717" width="2.5703125" style="1" customWidth="1"/>
    <col min="4718" max="4739" width="3.85546875" style="1" customWidth="1"/>
    <col min="4740" max="4748" width="2.5703125" style="1" customWidth="1"/>
    <col min="4749" max="4769" width="3.85546875" style="1" customWidth="1"/>
    <col min="4770" max="4778" width="2.5703125" style="1" customWidth="1"/>
    <col min="4779" max="4800" width="3.85546875" style="1" customWidth="1"/>
    <col min="4801" max="4865" width="9.140625" style="1"/>
    <col min="4866" max="4866" width="4.140625" style="1" customWidth="1"/>
    <col min="4867" max="4867" width="94.85546875" style="1" customWidth="1"/>
    <col min="4868" max="4868" width="10.7109375" style="1" customWidth="1"/>
    <col min="4869" max="4869" width="0" style="1" hidden="1" customWidth="1"/>
    <col min="4870" max="4872" width="10.7109375" style="1" customWidth="1"/>
    <col min="4873" max="4881" width="2.5703125" style="1" customWidth="1"/>
    <col min="4882" max="4903" width="3.85546875" style="1" customWidth="1"/>
    <col min="4904" max="4912" width="2.5703125" style="1" customWidth="1"/>
    <col min="4913" max="4964" width="3.85546875" style="1" customWidth="1"/>
    <col min="4965" max="4973" width="2.5703125" style="1" customWidth="1"/>
    <col min="4974" max="4995" width="3.85546875" style="1" customWidth="1"/>
    <col min="4996" max="5004" width="2.5703125" style="1" customWidth="1"/>
    <col min="5005" max="5025" width="3.85546875" style="1" customWidth="1"/>
    <col min="5026" max="5034" width="2.5703125" style="1" customWidth="1"/>
    <col min="5035" max="5056" width="3.85546875" style="1" customWidth="1"/>
    <col min="5057" max="5121" width="9.140625" style="1"/>
    <col min="5122" max="5122" width="4.140625" style="1" customWidth="1"/>
    <col min="5123" max="5123" width="94.85546875" style="1" customWidth="1"/>
    <col min="5124" max="5124" width="10.7109375" style="1" customWidth="1"/>
    <col min="5125" max="5125" width="0" style="1" hidden="1" customWidth="1"/>
    <col min="5126" max="5128" width="10.7109375" style="1" customWidth="1"/>
    <col min="5129" max="5137" width="2.5703125" style="1" customWidth="1"/>
    <col min="5138" max="5159" width="3.85546875" style="1" customWidth="1"/>
    <col min="5160" max="5168" width="2.5703125" style="1" customWidth="1"/>
    <col min="5169" max="5220" width="3.85546875" style="1" customWidth="1"/>
    <col min="5221" max="5229" width="2.5703125" style="1" customWidth="1"/>
    <col min="5230" max="5251" width="3.85546875" style="1" customWidth="1"/>
    <col min="5252" max="5260" width="2.5703125" style="1" customWidth="1"/>
    <col min="5261" max="5281" width="3.85546875" style="1" customWidth="1"/>
    <col min="5282" max="5290" width="2.5703125" style="1" customWidth="1"/>
    <col min="5291" max="5312" width="3.85546875" style="1" customWidth="1"/>
    <col min="5313" max="5377" width="9.140625" style="1"/>
    <col min="5378" max="5378" width="4.140625" style="1" customWidth="1"/>
    <col min="5379" max="5379" width="94.85546875" style="1" customWidth="1"/>
    <col min="5380" max="5380" width="10.7109375" style="1" customWidth="1"/>
    <col min="5381" max="5381" width="0" style="1" hidden="1" customWidth="1"/>
    <col min="5382" max="5384" width="10.7109375" style="1" customWidth="1"/>
    <col min="5385" max="5393" width="2.5703125" style="1" customWidth="1"/>
    <col min="5394" max="5415" width="3.85546875" style="1" customWidth="1"/>
    <col min="5416" max="5424" width="2.5703125" style="1" customWidth="1"/>
    <col min="5425" max="5476" width="3.85546875" style="1" customWidth="1"/>
    <col min="5477" max="5485" width="2.5703125" style="1" customWidth="1"/>
    <col min="5486" max="5507" width="3.85546875" style="1" customWidth="1"/>
    <col min="5508" max="5516" width="2.5703125" style="1" customWidth="1"/>
    <col min="5517" max="5537" width="3.85546875" style="1" customWidth="1"/>
    <col min="5538" max="5546" width="2.5703125" style="1" customWidth="1"/>
    <col min="5547" max="5568" width="3.85546875" style="1" customWidth="1"/>
    <col min="5569" max="5633" width="9.140625" style="1"/>
    <col min="5634" max="5634" width="4.140625" style="1" customWidth="1"/>
    <col min="5635" max="5635" width="94.85546875" style="1" customWidth="1"/>
    <col min="5636" max="5636" width="10.7109375" style="1" customWidth="1"/>
    <col min="5637" max="5637" width="0" style="1" hidden="1" customWidth="1"/>
    <col min="5638" max="5640" width="10.7109375" style="1" customWidth="1"/>
    <col min="5641" max="5649" width="2.5703125" style="1" customWidth="1"/>
    <col min="5650" max="5671" width="3.85546875" style="1" customWidth="1"/>
    <col min="5672" max="5680" width="2.5703125" style="1" customWidth="1"/>
    <col min="5681" max="5732" width="3.85546875" style="1" customWidth="1"/>
    <col min="5733" max="5741" width="2.5703125" style="1" customWidth="1"/>
    <col min="5742" max="5763" width="3.85546875" style="1" customWidth="1"/>
    <col min="5764" max="5772" width="2.5703125" style="1" customWidth="1"/>
    <col min="5773" max="5793" width="3.85546875" style="1" customWidth="1"/>
    <col min="5794" max="5802" width="2.5703125" style="1" customWidth="1"/>
    <col min="5803" max="5824" width="3.85546875" style="1" customWidth="1"/>
    <col min="5825" max="5889" width="9.140625" style="1"/>
    <col min="5890" max="5890" width="4.140625" style="1" customWidth="1"/>
    <col min="5891" max="5891" width="94.85546875" style="1" customWidth="1"/>
    <col min="5892" max="5892" width="10.7109375" style="1" customWidth="1"/>
    <col min="5893" max="5893" width="0" style="1" hidden="1" customWidth="1"/>
    <col min="5894" max="5896" width="10.7109375" style="1" customWidth="1"/>
    <col min="5897" max="5905" width="2.5703125" style="1" customWidth="1"/>
    <col min="5906" max="5927" width="3.85546875" style="1" customWidth="1"/>
    <col min="5928" max="5936" width="2.5703125" style="1" customWidth="1"/>
    <col min="5937" max="5988" width="3.85546875" style="1" customWidth="1"/>
    <col min="5989" max="5997" width="2.5703125" style="1" customWidth="1"/>
    <col min="5998" max="6019" width="3.85546875" style="1" customWidth="1"/>
    <col min="6020" max="6028" width="2.5703125" style="1" customWidth="1"/>
    <col min="6029" max="6049" width="3.85546875" style="1" customWidth="1"/>
    <col min="6050" max="6058" width="2.5703125" style="1" customWidth="1"/>
    <col min="6059" max="6080" width="3.85546875" style="1" customWidth="1"/>
    <col min="6081" max="6145" width="9.140625" style="1"/>
    <col min="6146" max="6146" width="4.140625" style="1" customWidth="1"/>
    <col min="6147" max="6147" width="94.85546875" style="1" customWidth="1"/>
    <col min="6148" max="6148" width="10.7109375" style="1" customWidth="1"/>
    <col min="6149" max="6149" width="0" style="1" hidden="1" customWidth="1"/>
    <col min="6150" max="6152" width="10.7109375" style="1" customWidth="1"/>
    <col min="6153" max="6161" width="2.5703125" style="1" customWidth="1"/>
    <col min="6162" max="6183" width="3.85546875" style="1" customWidth="1"/>
    <col min="6184" max="6192" width="2.5703125" style="1" customWidth="1"/>
    <col min="6193" max="6244" width="3.85546875" style="1" customWidth="1"/>
    <col min="6245" max="6253" width="2.5703125" style="1" customWidth="1"/>
    <col min="6254" max="6275" width="3.85546875" style="1" customWidth="1"/>
    <col min="6276" max="6284" width="2.5703125" style="1" customWidth="1"/>
    <col min="6285" max="6305" width="3.85546875" style="1" customWidth="1"/>
    <col min="6306" max="6314" width="2.5703125" style="1" customWidth="1"/>
    <col min="6315" max="6336" width="3.85546875" style="1" customWidth="1"/>
    <col min="6337" max="6401" width="9.140625" style="1"/>
    <col min="6402" max="6402" width="4.140625" style="1" customWidth="1"/>
    <col min="6403" max="6403" width="94.85546875" style="1" customWidth="1"/>
    <col min="6404" max="6404" width="10.7109375" style="1" customWidth="1"/>
    <col min="6405" max="6405" width="0" style="1" hidden="1" customWidth="1"/>
    <col min="6406" max="6408" width="10.7109375" style="1" customWidth="1"/>
    <col min="6409" max="6417" width="2.5703125" style="1" customWidth="1"/>
    <col min="6418" max="6439" width="3.85546875" style="1" customWidth="1"/>
    <col min="6440" max="6448" width="2.5703125" style="1" customWidth="1"/>
    <col min="6449" max="6500" width="3.85546875" style="1" customWidth="1"/>
    <col min="6501" max="6509" width="2.5703125" style="1" customWidth="1"/>
    <col min="6510" max="6531" width="3.85546875" style="1" customWidth="1"/>
    <col min="6532" max="6540" width="2.5703125" style="1" customWidth="1"/>
    <col min="6541" max="6561" width="3.85546875" style="1" customWidth="1"/>
    <col min="6562" max="6570" width="2.5703125" style="1" customWidth="1"/>
    <col min="6571" max="6592" width="3.85546875" style="1" customWidth="1"/>
    <col min="6593" max="6657" width="9.140625" style="1"/>
    <col min="6658" max="6658" width="4.140625" style="1" customWidth="1"/>
    <col min="6659" max="6659" width="94.85546875" style="1" customWidth="1"/>
    <col min="6660" max="6660" width="10.7109375" style="1" customWidth="1"/>
    <col min="6661" max="6661" width="0" style="1" hidden="1" customWidth="1"/>
    <col min="6662" max="6664" width="10.7109375" style="1" customWidth="1"/>
    <col min="6665" max="6673" width="2.5703125" style="1" customWidth="1"/>
    <col min="6674" max="6695" width="3.85546875" style="1" customWidth="1"/>
    <col min="6696" max="6704" width="2.5703125" style="1" customWidth="1"/>
    <col min="6705" max="6756" width="3.85546875" style="1" customWidth="1"/>
    <col min="6757" max="6765" width="2.5703125" style="1" customWidth="1"/>
    <col min="6766" max="6787" width="3.85546875" style="1" customWidth="1"/>
    <col min="6788" max="6796" width="2.5703125" style="1" customWidth="1"/>
    <col min="6797" max="6817" width="3.85546875" style="1" customWidth="1"/>
    <col min="6818" max="6826" width="2.5703125" style="1" customWidth="1"/>
    <col min="6827" max="6848" width="3.85546875" style="1" customWidth="1"/>
    <col min="6849" max="6913" width="9.140625" style="1"/>
    <col min="6914" max="6914" width="4.140625" style="1" customWidth="1"/>
    <col min="6915" max="6915" width="94.85546875" style="1" customWidth="1"/>
    <col min="6916" max="6916" width="10.7109375" style="1" customWidth="1"/>
    <col min="6917" max="6917" width="0" style="1" hidden="1" customWidth="1"/>
    <col min="6918" max="6920" width="10.7109375" style="1" customWidth="1"/>
    <col min="6921" max="6929" width="2.5703125" style="1" customWidth="1"/>
    <col min="6930" max="6951" width="3.85546875" style="1" customWidth="1"/>
    <col min="6952" max="6960" width="2.5703125" style="1" customWidth="1"/>
    <col min="6961" max="7012" width="3.85546875" style="1" customWidth="1"/>
    <col min="7013" max="7021" width="2.5703125" style="1" customWidth="1"/>
    <col min="7022" max="7043" width="3.85546875" style="1" customWidth="1"/>
    <col min="7044" max="7052" width="2.5703125" style="1" customWidth="1"/>
    <col min="7053" max="7073" width="3.85546875" style="1" customWidth="1"/>
    <col min="7074" max="7082" width="2.5703125" style="1" customWidth="1"/>
    <col min="7083" max="7104" width="3.85546875" style="1" customWidth="1"/>
    <col min="7105" max="7169" width="9.140625" style="1"/>
    <col min="7170" max="7170" width="4.140625" style="1" customWidth="1"/>
    <col min="7171" max="7171" width="94.85546875" style="1" customWidth="1"/>
    <col min="7172" max="7172" width="10.7109375" style="1" customWidth="1"/>
    <col min="7173" max="7173" width="0" style="1" hidden="1" customWidth="1"/>
    <col min="7174" max="7176" width="10.7109375" style="1" customWidth="1"/>
    <col min="7177" max="7185" width="2.5703125" style="1" customWidth="1"/>
    <col min="7186" max="7207" width="3.85546875" style="1" customWidth="1"/>
    <col min="7208" max="7216" width="2.5703125" style="1" customWidth="1"/>
    <col min="7217" max="7268" width="3.85546875" style="1" customWidth="1"/>
    <col min="7269" max="7277" width="2.5703125" style="1" customWidth="1"/>
    <col min="7278" max="7299" width="3.85546875" style="1" customWidth="1"/>
    <col min="7300" max="7308" width="2.5703125" style="1" customWidth="1"/>
    <col min="7309" max="7329" width="3.85546875" style="1" customWidth="1"/>
    <col min="7330" max="7338" width="2.5703125" style="1" customWidth="1"/>
    <col min="7339" max="7360" width="3.85546875" style="1" customWidth="1"/>
    <col min="7361" max="7425" width="9.140625" style="1"/>
    <col min="7426" max="7426" width="4.140625" style="1" customWidth="1"/>
    <col min="7427" max="7427" width="94.85546875" style="1" customWidth="1"/>
    <col min="7428" max="7428" width="10.7109375" style="1" customWidth="1"/>
    <col min="7429" max="7429" width="0" style="1" hidden="1" customWidth="1"/>
    <col min="7430" max="7432" width="10.7109375" style="1" customWidth="1"/>
    <col min="7433" max="7441" width="2.5703125" style="1" customWidth="1"/>
    <col min="7442" max="7463" width="3.85546875" style="1" customWidth="1"/>
    <col min="7464" max="7472" width="2.5703125" style="1" customWidth="1"/>
    <col min="7473" max="7524" width="3.85546875" style="1" customWidth="1"/>
    <col min="7525" max="7533" width="2.5703125" style="1" customWidth="1"/>
    <col min="7534" max="7555" width="3.85546875" style="1" customWidth="1"/>
    <col min="7556" max="7564" width="2.5703125" style="1" customWidth="1"/>
    <col min="7565" max="7585" width="3.85546875" style="1" customWidth="1"/>
    <col min="7586" max="7594" width="2.5703125" style="1" customWidth="1"/>
    <col min="7595" max="7616" width="3.85546875" style="1" customWidth="1"/>
    <col min="7617" max="7681" width="9.140625" style="1"/>
    <col min="7682" max="7682" width="4.140625" style="1" customWidth="1"/>
    <col min="7683" max="7683" width="94.85546875" style="1" customWidth="1"/>
    <col min="7684" max="7684" width="10.7109375" style="1" customWidth="1"/>
    <col min="7685" max="7685" width="0" style="1" hidden="1" customWidth="1"/>
    <col min="7686" max="7688" width="10.7109375" style="1" customWidth="1"/>
    <col min="7689" max="7697" width="2.5703125" style="1" customWidth="1"/>
    <col min="7698" max="7719" width="3.85546875" style="1" customWidth="1"/>
    <col min="7720" max="7728" width="2.5703125" style="1" customWidth="1"/>
    <col min="7729" max="7780" width="3.85546875" style="1" customWidth="1"/>
    <col min="7781" max="7789" width="2.5703125" style="1" customWidth="1"/>
    <col min="7790" max="7811" width="3.85546875" style="1" customWidth="1"/>
    <col min="7812" max="7820" width="2.5703125" style="1" customWidth="1"/>
    <col min="7821" max="7841" width="3.85546875" style="1" customWidth="1"/>
    <col min="7842" max="7850" width="2.5703125" style="1" customWidth="1"/>
    <col min="7851" max="7872" width="3.85546875" style="1" customWidth="1"/>
    <col min="7873" max="7937" width="9.140625" style="1"/>
    <col min="7938" max="7938" width="4.140625" style="1" customWidth="1"/>
    <col min="7939" max="7939" width="94.85546875" style="1" customWidth="1"/>
    <col min="7940" max="7940" width="10.7109375" style="1" customWidth="1"/>
    <col min="7941" max="7941" width="0" style="1" hidden="1" customWidth="1"/>
    <col min="7942" max="7944" width="10.7109375" style="1" customWidth="1"/>
    <col min="7945" max="7953" width="2.5703125" style="1" customWidth="1"/>
    <col min="7954" max="7975" width="3.85546875" style="1" customWidth="1"/>
    <col min="7976" max="7984" width="2.5703125" style="1" customWidth="1"/>
    <col min="7985" max="8036" width="3.85546875" style="1" customWidth="1"/>
    <col min="8037" max="8045" width="2.5703125" style="1" customWidth="1"/>
    <col min="8046" max="8067" width="3.85546875" style="1" customWidth="1"/>
    <col min="8068" max="8076" width="2.5703125" style="1" customWidth="1"/>
    <col min="8077" max="8097" width="3.85546875" style="1" customWidth="1"/>
    <col min="8098" max="8106" width="2.5703125" style="1" customWidth="1"/>
    <col min="8107" max="8128" width="3.85546875" style="1" customWidth="1"/>
    <col min="8129" max="8193" width="9.140625" style="1"/>
    <col min="8194" max="8194" width="4.140625" style="1" customWidth="1"/>
    <col min="8195" max="8195" width="94.85546875" style="1" customWidth="1"/>
    <col min="8196" max="8196" width="10.7109375" style="1" customWidth="1"/>
    <col min="8197" max="8197" width="0" style="1" hidden="1" customWidth="1"/>
    <col min="8198" max="8200" width="10.7109375" style="1" customWidth="1"/>
    <col min="8201" max="8209" width="2.5703125" style="1" customWidth="1"/>
    <col min="8210" max="8231" width="3.85546875" style="1" customWidth="1"/>
    <col min="8232" max="8240" width="2.5703125" style="1" customWidth="1"/>
    <col min="8241" max="8292" width="3.85546875" style="1" customWidth="1"/>
    <col min="8293" max="8301" width="2.5703125" style="1" customWidth="1"/>
    <col min="8302" max="8323" width="3.85546875" style="1" customWidth="1"/>
    <col min="8324" max="8332" width="2.5703125" style="1" customWidth="1"/>
    <col min="8333" max="8353" width="3.85546875" style="1" customWidth="1"/>
    <col min="8354" max="8362" width="2.5703125" style="1" customWidth="1"/>
    <col min="8363" max="8384" width="3.85546875" style="1" customWidth="1"/>
    <col min="8385" max="8449" width="9.140625" style="1"/>
    <col min="8450" max="8450" width="4.140625" style="1" customWidth="1"/>
    <col min="8451" max="8451" width="94.85546875" style="1" customWidth="1"/>
    <col min="8452" max="8452" width="10.7109375" style="1" customWidth="1"/>
    <col min="8453" max="8453" width="0" style="1" hidden="1" customWidth="1"/>
    <col min="8454" max="8456" width="10.7109375" style="1" customWidth="1"/>
    <col min="8457" max="8465" width="2.5703125" style="1" customWidth="1"/>
    <col min="8466" max="8487" width="3.85546875" style="1" customWidth="1"/>
    <col min="8488" max="8496" width="2.5703125" style="1" customWidth="1"/>
    <col min="8497" max="8548" width="3.85546875" style="1" customWidth="1"/>
    <col min="8549" max="8557" width="2.5703125" style="1" customWidth="1"/>
    <col min="8558" max="8579" width="3.85546875" style="1" customWidth="1"/>
    <col min="8580" max="8588" width="2.5703125" style="1" customWidth="1"/>
    <col min="8589" max="8609" width="3.85546875" style="1" customWidth="1"/>
    <col min="8610" max="8618" width="2.5703125" style="1" customWidth="1"/>
    <col min="8619" max="8640" width="3.85546875" style="1" customWidth="1"/>
    <col min="8641" max="8705" width="9.140625" style="1"/>
    <col min="8706" max="8706" width="4.140625" style="1" customWidth="1"/>
    <col min="8707" max="8707" width="94.85546875" style="1" customWidth="1"/>
    <col min="8708" max="8708" width="10.7109375" style="1" customWidth="1"/>
    <col min="8709" max="8709" width="0" style="1" hidden="1" customWidth="1"/>
    <col min="8710" max="8712" width="10.7109375" style="1" customWidth="1"/>
    <col min="8713" max="8721" width="2.5703125" style="1" customWidth="1"/>
    <col min="8722" max="8743" width="3.85546875" style="1" customWidth="1"/>
    <col min="8744" max="8752" width="2.5703125" style="1" customWidth="1"/>
    <col min="8753" max="8804" width="3.85546875" style="1" customWidth="1"/>
    <col min="8805" max="8813" width="2.5703125" style="1" customWidth="1"/>
    <col min="8814" max="8835" width="3.85546875" style="1" customWidth="1"/>
    <col min="8836" max="8844" width="2.5703125" style="1" customWidth="1"/>
    <col min="8845" max="8865" width="3.85546875" style="1" customWidth="1"/>
    <col min="8866" max="8874" width="2.5703125" style="1" customWidth="1"/>
    <col min="8875" max="8896" width="3.85546875" style="1" customWidth="1"/>
    <col min="8897" max="8961" width="9.140625" style="1"/>
    <col min="8962" max="8962" width="4.140625" style="1" customWidth="1"/>
    <col min="8963" max="8963" width="94.85546875" style="1" customWidth="1"/>
    <col min="8964" max="8964" width="10.7109375" style="1" customWidth="1"/>
    <col min="8965" max="8965" width="0" style="1" hidden="1" customWidth="1"/>
    <col min="8966" max="8968" width="10.7109375" style="1" customWidth="1"/>
    <col min="8969" max="8977" width="2.5703125" style="1" customWidth="1"/>
    <col min="8978" max="8999" width="3.85546875" style="1" customWidth="1"/>
    <col min="9000" max="9008" width="2.5703125" style="1" customWidth="1"/>
    <col min="9009" max="9060" width="3.85546875" style="1" customWidth="1"/>
    <col min="9061" max="9069" width="2.5703125" style="1" customWidth="1"/>
    <col min="9070" max="9091" width="3.85546875" style="1" customWidth="1"/>
    <col min="9092" max="9100" width="2.5703125" style="1" customWidth="1"/>
    <col min="9101" max="9121" width="3.85546875" style="1" customWidth="1"/>
    <col min="9122" max="9130" width="2.5703125" style="1" customWidth="1"/>
    <col min="9131" max="9152" width="3.85546875" style="1" customWidth="1"/>
    <col min="9153" max="9217" width="9.140625" style="1"/>
    <col min="9218" max="9218" width="4.140625" style="1" customWidth="1"/>
    <col min="9219" max="9219" width="94.85546875" style="1" customWidth="1"/>
    <col min="9220" max="9220" width="10.7109375" style="1" customWidth="1"/>
    <col min="9221" max="9221" width="0" style="1" hidden="1" customWidth="1"/>
    <col min="9222" max="9224" width="10.7109375" style="1" customWidth="1"/>
    <col min="9225" max="9233" width="2.5703125" style="1" customWidth="1"/>
    <col min="9234" max="9255" width="3.85546875" style="1" customWidth="1"/>
    <col min="9256" max="9264" width="2.5703125" style="1" customWidth="1"/>
    <col min="9265" max="9316" width="3.85546875" style="1" customWidth="1"/>
    <col min="9317" max="9325" width="2.5703125" style="1" customWidth="1"/>
    <col min="9326" max="9347" width="3.85546875" style="1" customWidth="1"/>
    <col min="9348" max="9356" width="2.5703125" style="1" customWidth="1"/>
    <col min="9357" max="9377" width="3.85546875" style="1" customWidth="1"/>
    <col min="9378" max="9386" width="2.5703125" style="1" customWidth="1"/>
    <col min="9387" max="9408" width="3.85546875" style="1" customWidth="1"/>
    <col min="9409" max="9473" width="9.140625" style="1"/>
    <col min="9474" max="9474" width="4.140625" style="1" customWidth="1"/>
    <col min="9475" max="9475" width="94.85546875" style="1" customWidth="1"/>
    <col min="9476" max="9476" width="10.7109375" style="1" customWidth="1"/>
    <col min="9477" max="9477" width="0" style="1" hidden="1" customWidth="1"/>
    <col min="9478" max="9480" width="10.7109375" style="1" customWidth="1"/>
    <col min="9481" max="9489" width="2.5703125" style="1" customWidth="1"/>
    <col min="9490" max="9511" width="3.85546875" style="1" customWidth="1"/>
    <col min="9512" max="9520" width="2.5703125" style="1" customWidth="1"/>
    <col min="9521" max="9572" width="3.85546875" style="1" customWidth="1"/>
    <col min="9573" max="9581" width="2.5703125" style="1" customWidth="1"/>
    <col min="9582" max="9603" width="3.85546875" style="1" customWidth="1"/>
    <col min="9604" max="9612" width="2.5703125" style="1" customWidth="1"/>
    <col min="9613" max="9633" width="3.85546875" style="1" customWidth="1"/>
    <col min="9634" max="9642" width="2.5703125" style="1" customWidth="1"/>
    <col min="9643" max="9664" width="3.85546875" style="1" customWidth="1"/>
    <col min="9665" max="9729" width="9.140625" style="1"/>
    <col min="9730" max="9730" width="4.140625" style="1" customWidth="1"/>
    <col min="9731" max="9731" width="94.85546875" style="1" customWidth="1"/>
    <col min="9732" max="9732" width="10.7109375" style="1" customWidth="1"/>
    <col min="9733" max="9733" width="0" style="1" hidden="1" customWidth="1"/>
    <col min="9734" max="9736" width="10.7109375" style="1" customWidth="1"/>
    <col min="9737" max="9745" width="2.5703125" style="1" customWidth="1"/>
    <col min="9746" max="9767" width="3.85546875" style="1" customWidth="1"/>
    <col min="9768" max="9776" width="2.5703125" style="1" customWidth="1"/>
    <col min="9777" max="9828" width="3.85546875" style="1" customWidth="1"/>
    <col min="9829" max="9837" width="2.5703125" style="1" customWidth="1"/>
    <col min="9838" max="9859" width="3.85546875" style="1" customWidth="1"/>
    <col min="9860" max="9868" width="2.5703125" style="1" customWidth="1"/>
    <col min="9869" max="9889" width="3.85546875" style="1" customWidth="1"/>
    <col min="9890" max="9898" width="2.5703125" style="1" customWidth="1"/>
    <col min="9899" max="9920" width="3.85546875" style="1" customWidth="1"/>
    <col min="9921" max="9985" width="9.140625" style="1"/>
    <col min="9986" max="9986" width="4.140625" style="1" customWidth="1"/>
    <col min="9987" max="9987" width="94.85546875" style="1" customWidth="1"/>
    <col min="9988" max="9988" width="10.7109375" style="1" customWidth="1"/>
    <col min="9989" max="9989" width="0" style="1" hidden="1" customWidth="1"/>
    <col min="9990" max="9992" width="10.7109375" style="1" customWidth="1"/>
    <col min="9993" max="10001" width="2.5703125" style="1" customWidth="1"/>
    <col min="10002" max="10023" width="3.85546875" style="1" customWidth="1"/>
    <col min="10024" max="10032" width="2.5703125" style="1" customWidth="1"/>
    <col min="10033" max="10084" width="3.85546875" style="1" customWidth="1"/>
    <col min="10085" max="10093" width="2.5703125" style="1" customWidth="1"/>
    <col min="10094" max="10115" width="3.85546875" style="1" customWidth="1"/>
    <col min="10116" max="10124" width="2.5703125" style="1" customWidth="1"/>
    <col min="10125" max="10145" width="3.85546875" style="1" customWidth="1"/>
    <col min="10146" max="10154" width="2.5703125" style="1" customWidth="1"/>
    <col min="10155" max="10176" width="3.85546875" style="1" customWidth="1"/>
    <col min="10177" max="10241" width="9.140625" style="1"/>
    <col min="10242" max="10242" width="4.140625" style="1" customWidth="1"/>
    <col min="10243" max="10243" width="94.85546875" style="1" customWidth="1"/>
    <col min="10244" max="10244" width="10.7109375" style="1" customWidth="1"/>
    <col min="10245" max="10245" width="0" style="1" hidden="1" customWidth="1"/>
    <col min="10246" max="10248" width="10.7109375" style="1" customWidth="1"/>
    <col min="10249" max="10257" width="2.5703125" style="1" customWidth="1"/>
    <col min="10258" max="10279" width="3.85546875" style="1" customWidth="1"/>
    <col min="10280" max="10288" width="2.5703125" style="1" customWidth="1"/>
    <col min="10289" max="10340" width="3.85546875" style="1" customWidth="1"/>
    <col min="10341" max="10349" width="2.5703125" style="1" customWidth="1"/>
    <col min="10350" max="10371" width="3.85546875" style="1" customWidth="1"/>
    <col min="10372" max="10380" width="2.5703125" style="1" customWidth="1"/>
    <col min="10381" max="10401" width="3.85546875" style="1" customWidth="1"/>
    <col min="10402" max="10410" width="2.5703125" style="1" customWidth="1"/>
    <col min="10411" max="10432" width="3.85546875" style="1" customWidth="1"/>
    <col min="10433" max="10497" width="9.140625" style="1"/>
    <col min="10498" max="10498" width="4.140625" style="1" customWidth="1"/>
    <col min="10499" max="10499" width="94.85546875" style="1" customWidth="1"/>
    <col min="10500" max="10500" width="10.7109375" style="1" customWidth="1"/>
    <col min="10501" max="10501" width="0" style="1" hidden="1" customWidth="1"/>
    <col min="10502" max="10504" width="10.7109375" style="1" customWidth="1"/>
    <col min="10505" max="10513" width="2.5703125" style="1" customWidth="1"/>
    <col min="10514" max="10535" width="3.85546875" style="1" customWidth="1"/>
    <col min="10536" max="10544" width="2.5703125" style="1" customWidth="1"/>
    <col min="10545" max="10596" width="3.85546875" style="1" customWidth="1"/>
    <col min="10597" max="10605" width="2.5703125" style="1" customWidth="1"/>
    <col min="10606" max="10627" width="3.85546875" style="1" customWidth="1"/>
    <col min="10628" max="10636" width="2.5703125" style="1" customWidth="1"/>
    <col min="10637" max="10657" width="3.85546875" style="1" customWidth="1"/>
    <col min="10658" max="10666" width="2.5703125" style="1" customWidth="1"/>
    <col min="10667" max="10688" width="3.85546875" style="1" customWidth="1"/>
    <col min="10689" max="10753" width="9.140625" style="1"/>
    <col min="10754" max="10754" width="4.140625" style="1" customWidth="1"/>
    <col min="10755" max="10755" width="94.85546875" style="1" customWidth="1"/>
    <col min="10756" max="10756" width="10.7109375" style="1" customWidth="1"/>
    <col min="10757" max="10757" width="0" style="1" hidden="1" customWidth="1"/>
    <col min="10758" max="10760" width="10.7109375" style="1" customWidth="1"/>
    <col min="10761" max="10769" width="2.5703125" style="1" customWidth="1"/>
    <col min="10770" max="10791" width="3.85546875" style="1" customWidth="1"/>
    <col min="10792" max="10800" width="2.5703125" style="1" customWidth="1"/>
    <col min="10801" max="10852" width="3.85546875" style="1" customWidth="1"/>
    <col min="10853" max="10861" width="2.5703125" style="1" customWidth="1"/>
    <col min="10862" max="10883" width="3.85546875" style="1" customWidth="1"/>
    <col min="10884" max="10892" width="2.5703125" style="1" customWidth="1"/>
    <col min="10893" max="10913" width="3.85546875" style="1" customWidth="1"/>
    <col min="10914" max="10922" width="2.5703125" style="1" customWidth="1"/>
    <col min="10923" max="10944" width="3.85546875" style="1" customWidth="1"/>
    <col min="10945" max="11009" width="9.140625" style="1"/>
    <col min="11010" max="11010" width="4.140625" style="1" customWidth="1"/>
    <col min="11011" max="11011" width="94.85546875" style="1" customWidth="1"/>
    <col min="11012" max="11012" width="10.7109375" style="1" customWidth="1"/>
    <col min="11013" max="11013" width="0" style="1" hidden="1" customWidth="1"/>
    <col min="11014" max="11016" width="10.7109375" style="1" customWidth="1"/>
    <col min="11017" max="11025" width="2.5703125" style="1" customWidth="1"/>
    <col min="11026" max="11047" width="3.85546875" style="1" customWidth="1"/>
    <col min="11048" max="11056" width="2.5703125" style="1" customWidth="1"/>
    <col min="11057" max="11108" width="3.85546875" style="1" customWidth="1"/>
    <col min="11109" max="11117" width="2.5703125" style="1" customWidth="1"/>
    <col min="11118" max="11139" width="3.85546875" style="1" customWidth="1"/>
    <col min="11140" max="11148" width="2.5703125" style="1" customWidth="1"/>
    <col min="11149" max="11169" width="3.85546875" style="1" customWidth="1"/>
    <col min="11170" max="11178" width="2.5703125" style="1" customWidth="1"/>
    <col min="11179" max="11200" width="3.85546875" style="1" customWidth="1"/>
    <col min="11201" max="11265" width="9.140625" style="1"/>
    <col min="11266" max="11266" width="4.140625" style="1" customWidth="1"/>
    <col min="11267" max="11267" width="94.85546875" style="1" customWidth="1"/>
    <col min="11268" max="11268" width="10.7109375" style="1" customWidth="1"/>
    <col min="11269" max="11269" width="0" style="1" hidden="1" customWidth="1"/>
    <col min="11270" max="11272" width="10.7109375" style="1" customWidth="1"/>
    <col min="11273" max="11281" width="2.5703125" style="1" customWidth="1"/>
    <col min="11282" max="11303" width="3.85546875" style="1" customWidth="1"/>
    <col min="11304" max="11312" width="2.5703125" style="1" customWidth="1"/>
    <col min="11313" max="11364" width="3.85546875" style="1" customWidth="1"/>
    <col min="11365" max="11373" width="2.5703125" style="1" customWidth="1"/>
    <col min="11374" max="11395" width="3.85546875" style="1" customWidth="1"/>
    <col min="11396" max="11404" width="2.5703125" style="1" customWidth="1"/>
    <col min="11405" max="11425" width="3.85546875" style="1" customWidth="1"/>
    <col min="11426" max="11434" width="2.5703125" style="1" customWidth="1"/>
    <col min="11435" max="11456" width="3.85546875" style="1" customWidth="1"/>
    <col min="11457" max="11521" width="9.140625" style="1"/>
    <col min="11522" max="11522" width="4.140625" style="1" customWidth="1"/>
    <col min="11523" max="11523" width="94.85546875" style="1" customWidth="1"/>
    <col min="11524" max="11524" width="10.7109375" style="1" customWidth="1"/>
    <col min="11525" max="11525" width="0" style="1" hidden="1" customWidth="1"/>
    <col min="11526" max="11528" width="10.7109375" style="1" customWidth="1"/>
    <col min="11529" max="11537" width="2.5703125" style="1" customWidth="1"/>
    <col min="11538" max="11559" width="3.85546875" style="1" customWidth="1"/>
    <col min="11560" max="11568" width="2.5703125" style="1" customWidth="1"/>
    <col min="11569" max="11620" width="3.85546875" style="1" customWidth="1"/>
    <col min="11621" max="11629" width="2.5703125" style="1" customWidth="1"/>
    <col min="11630" max="11651" width="3.85546875" style="1" customWidth="1"/>
    <col min="11652" max="11660" width="2.5703125" style="1" customWidth="1"/>
    <col min="11661" max="11681" width="3.85546875" style="1" customWidth="1"/>
    <col min="11682" max="11690" width="2.5703125" style="1" customWidth="1"/>
    <col min="11691" max="11712" width="3.85546875" style="1" customWidth="1"/>
    <col min="11713" max="11777" width="9.140625" style="1"/>
    <col min="11778" max="11778" width="4.140625" style="1" customWidth="1"/>
    <col min="11779" max="11779" width="94.85546875" style="1" customWidth="1"/>
    <col min="11780" max="11780" width="10.7109375" style="1" customWidth="1"/>
    <col min="11781" max="11781" width="0" style="1" hidden="1" customWidth="1"/>
    <col min="11782" max="11784" width="10.7109375" style="1" customWidth="1"/>
    <col min="11785" max="11793" width="2.5703125" style="1" customWidth="1"/>
    <col min="11794" max="11815" width="3.85546875" style="1" customWidth="1"/>
    <col min="11816" max="11824" width="2.5703125" style="1" customWidth="1"/>
    <col min="11825" max="11876" width="3.85546875" style="1" customWidth="1"/>
    <col min="11877" max="11885" width="2.5703125" style="1" customWidth="1"/>
    <col min="11886" max="11907" width="3.85546875" style="1" customWidth="1"/>
    <col min="11908" max="11916" width="2.5703125" style="1" customWidth="1"/>
    <col min="11917" max="11937" width="3.85546875" style="1" customWidth="1"/>
    <col min="11938" max="11946" width="2.5703125" style="1" customWidth="1"/>
    <col min="11947" max="11968" width="3.85546875" style="1" customWidth="1"/>
    <col min="11969" max="12033" width="9.140625" style="1"/>
    <col min="12034" max="12034" width="4.140625" style="1" customWidth="1"/>
    <col min="12035" max="12035" width="94.85546875" style="1" customWidth="1"/>
    <col min="12036" max="12036" width="10.7109375" style="1" customWidth="1"/>
    <col min="12037" max="12037" width="0" style="1" hidden="1" customWidth="1"/>
    <col min="12038" max="12040" width="10.7109375" style="1" customWidth="1"/>
    <col min="12041" max="12049" width="2.5703125" style="1" customWidth="1"/>
    <col min="12050" max="12071" width="3.85546875" style="1" customWidth="1"/>
    <col min="12072" max="12080" width="2.5703125" style="1" customWidth="1"/>
    <col min="12081" max="12132" width="3.85546875" style="1" customWidth="1"/>
    <col min="12133" max="12141" width="2.5703125" style="1" customWidth="1"/>
    <col min="12142" max="12163" width="3.85546875" style="1" customWidth="1"/>
    <col min="12164" max="12172" width="2.5703125" style="1" customWidth="1"/>
    <col min="12173" max="12193" width="3.85546875" style="1" customWidth="1"/>
    <col min="12194" max="12202" width="2.5703125" style="1" customWidth="1"/>
    <col min="12203" max="12224" width="3.85546875" style="1" customWidth="1"/>
    <col min="12225" max="12289" width="9.140625" style="1"/>
    <col min="12290" max="12290" width="4.140625" style="1" customWidth="1"/>
    <col min="12291" max="12291" width="94.85546875" style="1" customWidth="1"/>
    <col min="12292" max="12292" width="10.7109375" style="1" customWidth="1"/>
    <col min="12293" max="12293" width="0" style="1" hidden="1" customWidth="1"/>
    <col min="12294" max="12296" width="10.7109375" style="1" customWidth="1"/>
    <col min="12297" max="12305" width="2.5703125" style="1" customWidth="1"/>
    <col min="12306" max="12327" width="3.85546875" style="1" customWidth="1"/>
    <col min="12328" max="12336" width="2.5703125" style="1" customWidth="1"/>
    <col min="12337" max="12388" width="3.85546875" style="1" customWidth="1"/>
    <col min="12389" max="12397" width="2.5703125" style="1" customWidth="1"/>
    <col min="12398" max="12419" width="3.85546875" style="1" customWidth="1"/>
    <col min="12420" max="12428" width="2.5703125" style="1" customWidth="1"/>
    <col min="12429" max="12449" width="3.85546875" style="1" customWidth="1"/>
    <col min="12450" max="12458" width="2.5703125" style="1" customWidth="1"/>
    <col min="12459" max="12480" width="3.85546875" style="1" customWidth="1"/>
    <col min="12481" max="12545" width="9.140625" style="1"/>
    <col min="12546" max="12546" width="4.140625" style="1" customWidth="1"/>
    <col min="12547" max="12547" width="94.85546875" style="1" customWidth="1"/>
    <col min="12548" max="12548" width="10.7109375" style="1" customWidth="1"/>
    <col min="12549" max="12549" width="0" style="1" hidden="1" customWidth="1"/>
    <col min="12550" max="12552" width="10.7109375" style="1" customWidth="1"/>
    <col min="12553" max="12561" width="2.5703125" style="1" customWidth="1"/>
    <col min="12562" max="12583" width="3.85546875" style="1" customWidth="1"/>
    <col min="12584" max="12592" width="2.5703125" style="1" customWidth="1"/>
    <col min="12593" max="12644" width="3.85546875" style="1" customWidth="1"/>
    <col min="12645" max="12653" width="2.5703125" style="1" customWidth="1"/>
    <col min="12654" max="12675" width="3.85546875" style="1" customWidth="1"/>
    <col min="12676" max="12684" width="2.5703125" style="1" customWidth="1"/>
    <col min="12685" max="12705" width="3.85546875" style="1" customWidth="1"/>
    <col min="12706" max="12714" width="2.5703125" style="1" customWidth="1"/>
    <col min="12715" max="12736" width="3.85546875" style="1" customWidth="1"/>
    <col min="12737" max="12801" width="9.140625" style="1"/>
    <col min="12802" max="12802" width="4.140625" style="1" customWidth="1"/>
    <col min="12803" max="12803" width="94.85546875" style="1" customWidth="1"/>
    <col min="12804" max="12804" width="10.7109375" style="1" customWidth="1"/>
    <col min="12805" max="12805" width="0" style="1" hidden="1" customWidth="1"/>
    <col min="12806" max="12808" width="10.7109375" style="1" customWidth="1"/>
    <col min="12809" max="12817" width="2.5703125" style="1" customWidth="1"/>
    <col min="12818" max="12839" width="3.85546875" style="1" customWidth="1"/>
    <col min="12840" max="12848" width="2.5703125" style="1" customWidth="1"/>
    <col min="12849" max="12900" width="3.85546875" style="1" customWidth="1"/>
    <col min="12901" max="12909" width="2.5703125" style="1" customWidth="1"/>
    <col min="12910" max="12931" width="3.85546875" style="1" customWidth="1"/>
    <col min="12932" max="12940" width="2.5703125" style="1" customWidth="1"/>
    <col min="12941" max="12961" width="3.85546875" style="1" customWidth="1"/>
    <col min="12962" max="12970" width="2.5703125" style="1" customWidth="1"/>
    <col min="12971" max="12992" width="3.85546875" style="1" customWidth="1"/>
    <col min="12993" max="13057" width="9.140625" style="1"/>
    <col min="13058" max="13058" width="4.140625" style="1" customWidth="1"/>
    <col min="13059" max="13059" width="94.85546875" style="1" customWidth="1"/>
    <col min="13060" max="13060" width="10.7109375" style="1" customWidth="1"/>
    <col min="13061" max="13061" width="0" style="1" hidden="1" customWidth="1"/>
    <col min="13062" max="13064" width="10.7109375" style="1" customWidth="1"/>
    <col min="13065" max="13073" width="2.5703125" style="1" customWidth="1"/>
    <col min="13074" max="13095" width="3.85546875" style="1" customWidth="1"/>
    <col min="13096" max="13104" width="2.5703125" style="1" customWidth="1"/>
    <col min="13105" max="13156" width="3.85546875" style="1" customWidth="1"/>
    <col min="13157" max="13165" width="2.5703125" style="1" customWidth="1"/>
    <col min="13166" max="13187" width="3.85546875" style="1" customWidth="1"/>
    <col min="13188" max="13196" width="2.5703125" style="1" customWidth="1"/>
    <col min="13197" max="13217" width="3.85546875" style="1" customWidth="1"/>
    <col min="13218" max="13226" width="2.5703125" style="1" customWidth="1"/>
    <col min="13227" max="13248" width="3.85546875" style="1" customWidth="1"/>
    <col min="13249" max="13313" width="9.140625" style="1"/>
    <col min="13314" max="13314" width="4.140625" style="1" customWidth="1"/>
    <col min="13315" max="13315" width="94.85546875" style="1" customWidth="1"/>
    <col min="13316" max="13316" width="10.7109375" style="1" customWidth="1"/>
    <col min="13317" max="13317" width="0" style="1" hidden="1" customWidth="1"/>
    <col min="13318" max="13320" width="10.7109375" style="1" customWidth="1"/>
    <col min="13321" max="13329" width="2.5703125" style="1" customWidth="1"/>
    <col min="13330" max="13351" width="3.85546875" style="1" customWidth="1"/>
    <col min="13352" max="13360" width="2.5703125" style="1" customWidth="1"/>
    <col min="13361" max="13412" width="3.85546875" style="1" customWidth="1"/>
    <col min="13413" max="13421" width="2.5703125" style="1" customWidth="1"/>
    <col min="13422" max="13443" width="3.85546875" style="1" customWidth="1"/>
    <col min="13444" max="13452" width="2.5703125" style="1" customWidth="1"/>
    <col min="13453" max="13473" width="3.85546875" style="1" customWidth="1"/>
    <col min="13474" max="13482" width="2.5703125" style="1" customWidth="1"/>
    <col min="13483" max="13504" width="3.85546875" style="1" customWidth="1"/>
    <col min="13505" max="13569" width="9.140625" style="1"/>
    <col min="13570" max="13570" width="4.140625" style="1" customWidth="1"/>
    <col min="13571" max="13571" width="94.85546875" style="1" customWidth="1"/>
    <col min="13572" max="13572" width="10.7109375" style="1" customWidth="1"/>
    <col min="13573" max="13573" width="0" style="1" hidden="1" customWidth="1"/>
    <col min="13574" max="13576" width="10.7109375" style="1" customWidth="1"/>
    <col min="13577" max="13585" width="2.5703125" style="1" customWidth="1"/>
    <col min="13586" max="13607" width="3.85546875" style="1" customWidth="1"/>
    <col min="13608" max="13616" width="2.5703125" style="1" customWidth="1"/>
    <col min="13617" max="13668" width="3.85546875" style="1" customWidth="1"/>
    <col min="13669" max="13677" width="2.5703125" style="1" customWidth="1"/>
    <col min="13678" max="13699" width="3.85546875" style="1" customWidth="1"/>
    <col min="13700" max="13708" width="2.5703125" style="1" customWidth="1"/>
    <col min="13709" max="13729" width="3.85546875" style="1" customWidth="1"/>
    <col min="13730" max="13738" width="2.5703125" style="1" customWidth="1"/>
    <col min="13739" max="13760" width="3.85546875" style="1" customWidth="1"/>
    <col min="13761" max="13825" width="9.140625" style="1"/>
    <col min="13826" max="13826" width="4.140625" style="1" customWidth="1"/>
    <col min="13827" max="13827" width="94.85546875" style="1" customWidth="1"/>
    <col min="13828" max="13828" width="10.7109375" style="1" customWidth="1"/>
    <col min="13829" max="13829" width="0" style="1" hidden="1" customWidth="1"/>
    <col min="13830" max="13832" width="10.7109375" style="1" customWidth="1"/>
    <col min="13833" max="13841" width="2.5703125" style="1" customWidth="1"/>
    <col min="13842" max="13863" width="3.85546875" style="1" customWidth="1"/>
    <col min="13864" max="13872" width="2.5703125" style="1" customWidth="1"/>
    <col min="13873" max="13924" width="3.85546875" style="1" customWidth="1"/>
    <col min="13925" max="13933" width="2.5703125" style="1" customWidth="1"/>
    <col min="13934" max="13955" width="3.85546875" style="1" customWidth="1"/>
    <col min="13956" max="13964" width="2.5703125" style="1" customWidth="1"/>
    <col min="13965" max="13985" width="3.85546875" style="1" customWidth="1"/>
    <col min="13986" max="13994" width="2.5703125" style="1" customWidth="1"/>
    <col min="13995" max="14016" width="3.85546875" style="1" customWidth="1"/>
    <col min="14017" max="14081" width="9.140625" style="1"/>
    <col min="14082" max="14082" width="4.140625" style="1" customWidth="1"/>
    <col min="14083" max="14083" width="94.85546875" style="1" customWidth="1"/>
    <col min="14084" max="14084" width="10.7109375" style="1" customWidth="1"/>
    <col min="14085" max="14085" width="0" style="1" hidden="1" customWidth="1"/>
    <col min="14086" max="14088" width="10.7109375" style="1" customWidth="1"/>
    <col min="14089" max="14097" width="2.5703125" style="1" customWidth="1"/>
    <col min="14098" max="14119" width="3.85546875" style="1" customWidth="1"/>
    <col min="14120" max="14128" width="2.5703125" style="1" customWidth="1"/>
    <col min="14129" max="14180" width="3.85546875" style="1" customWidth="1"/>
    <col min="14181" max="14189" width="2.5703125" style="1" customWidth="1"/>
    <col min="14190" max="14211" width="3.85546875" style="1" customWidth="1"/>
    <col min="14212" max="14220" width="2.5703125" style="1" customWidth="1"/>
    <col min="14221" max="14241" width="3.85546875" style="1" customWidth="1"/>
    <col min="14242" max="14250" width="2.5703125" style="1" customWidth="1"/>
    <col min="14251" max="14272" width="3.85546875" style="1" customWidth="1"/>
    <col min="14273" max="14337" width="9.140625" style="1"/>
    <col min="14338" max="14338" width="4.140625" style="1" customWidth="1"/>
    <col min="14339" max="14339" width="94.85546875" style="1" customWidth="1"/>
    <col min="14340" max="14340" width="10.7109375" style="1" customWidth="1"/>
    <col min="14341" max="14341" width="0" style="1" hidden="1" customWidth="1"/>
    <col min="14342" max="14344" width="10.7109375" style="1" customWidth="1"/>
    <col min="14345" max="14353" width="2.5703125" style="1" customWidth="1"/>
    <col min="14354" max="14375" width="3.85546875" style="1" customWidth="1"/>
    <col min="14376" max="14384" width="2.5703125" style="1" customWidth="1"/>
    <col min="14385" max="14436" width="3.85546875" style="1" customWidth="1"/>
    <col min="14437" max="14445" width="2.5703125" style="1" customWidth="1"/>
    <col min="14446" max="14467" width="3.85546875" style="1" customWidth="1"/>
    <col min="14468" max="14476" width="2.5703125" style="1" customWidth="1"/>
    <col min="14477" max="14497" width="3.85546875" style="1" customWidth="1"/>
    <col min="14498" max="14506" width="2.5703125" style="1" customWidth="1"/>
    <col min="14507" max="14528" width="3.85546875" style="1" customWidth="1"/>
    <col min="14529" max="14593" width="9.140625" style="1"/>
    <col min="14594" max="14594" width="4.140625" style="1" customWidth="1"/>
    <col min="14595" max="14595" width="94.85546875" style="1" customWidth="1"/>
    <col min="14596" max="14596" width="10.7109375" style="1" customWidth="1"/>
    <col min="14597" max="14597" width="0" style="1" hidden="1" customWidth="1"/>
    <col min="14598" max="14600" width="10.7109375" style="1" customWidth="1"/>
    <col min="14601" max="14609" width="2.5703125" style="1" customWidth="1"/>
    <col min="14610" max="14631" width="3.85546875" style="1" customWidth="1"/>
    <col min="14632" max="14640" width="2.5703125" style="1" customWidth="1"/>
    <col min="14641" max="14692" width="3.85546875" style="1" customWidth="1"/>
    <col min="14693" max="14701" width="2.5703125" style="1" customWidth="1"/>
    <col min="14702" max="14723" width="3.85546875" style="1" customWidth="1"/>
    <col min="14724" max="14732" width="2.5703125" style="1" customWidth="1"/>
    <col min="14733" max="14753" width="3.85546875" style="1" customWidth="1"/>
    <col min="14754" max="14762" width="2.5703125" style="1" customWidth="1"/>
    <col min="14763" max="14784" width="3.85546875" style="1" customWidth="1"/>
    <col min="14785" max="14849" width="9.140625" style="1"/>
    <col min="14850" max="14850" width="4.140625" style="1" customWidth="1"/>
    <col min="14851" max="14851" width="94.85546875" style="1" customWidth="1"/>
    <col min="14852" max="14852" width="10.7109375" style="1" customWidth="1"/>
    <col min="14853" max="14853" width="0" style="1" hidden="1" customWidth="1"/>
    <col min="14854" max="14856" width="10.7109375" style="1" customWidth="1"/>
    <col min="14857" max="14865" width="2.5703125" style="1" customWidth="1"/>
    <col min="14866" max="14887" width="3.85546875" style="1" customWidth="1"/>
    <col min="14888" max="14896" width="2.5703125" style="1" customWidth="1"/>
    <col min="14897" max="14948" width="3.85546875" style="1" customWidth="1"/>
    <col min="14949" max="14957" width="2.5703125" style="1" customWidth="1"/>
    <col min="14958" max="14979" width="3.85546875" style="1" customWidth="1"/>
    <col min="14980" max="14988" width="2.5703125" style="1" customWidth="1"/>
    <col min="14989" max="15009" width="3.85546875" style="1" customWidth="1"/>
    <col min="15010" max="15018" width="2.5703125" style="1" customWidth="1"/>
    <col min="15019" max="15040" width="3.85546875" style="1" customWidth="1"/>
    <col min="15041" max="15105" width="9.140625" style="1"/>
    <col min="15106" max="15106" width="4.140625" style="1" customWidth="1"/>
    <col min="15107" max="15107" width="94.85546875" style="1" customWidth="1"/>
    <col min="15108" max="15108" width="10.7109375" style="1" customWidth="1"/>
    <col min="15109" max="15109" width="0" style="1" hidden="1" customWidth="1"/>
    <col min="15110" max="15112" width="10.7109375" style="1" customWidth="1"/>
    <col min="15113" max="15121" width="2.5703125" style="1" customWidth="1"/>
    <col min="15122" max="15143" width="3.85546875" style="1" customWidth="1"/>
    <col min="15144" max="15152" width="2.5703125" style="1" customWidth="1"/>
    <col min="15153" max="15204" width="3.85546875" style="1" customWidth="1"/>
    <col min="15205" max="15213" width="2.5703125" style="1" customWidth="1"/>
    <col min="15214" max="15235" width="3.85546875" style="1" customWidth="1"/>
    <col min="15236" max="15244" width="2.5703125" style="1" customWidth="1"/>
    <col min="15245" max="15265" width="3.85546875" style="1" customWidth="1"/>
    <col min="15266" max="15274" width="2.5703125" style="1" customWidth="1"/>
    <col min="15275" max="15296" width="3.85546875" style="1" customWidth="1"/>
    <col min="15297" max="15361" width="9.140625" style="1"/>
    <col min="15362" max="15362" width="4.140625" style="1" customWidth="1"/>
    <col min="15363" max="15363" width="94.85546875" style="1" customWidth="1"/>
    <col min="15364" max="15364" width="10.7109375" style="1" customWidth="1"/>
    <col min="15365" max="15365" width="0" style="1" hidden="1" customWidth="1"/>
    <col min="15366" max="15368" width="10.7109375" style="1" customWidth="1"/>
    <col min="15369" max="15377" width="2.5703125" style="1" customWidth="1"/>
    <col min="15378" max="15399" width="3.85546875" style="1" customWidth="1"/>
    <col min="15400" max="15408" width="2.5703125" style="1" customWidth="1"/>
    <col min="15409" max="15460" width="3.85546875" style="1" customWidth="1"/>
    <col min="15461" max="15469" width="2.5703125" style="1" customWidth="1"/>
    <col min="15470" max="15491" width="3.85546875" style="1" customWidth="1"/>
    <col min="15492" max="15500" width="2.5703125" style="1" customWidth="1"/>
    <col min="15501" max="15521" width="3.85546875" style="1" customWidth="1"/>
    <col min="15522" max="15530" width="2.5703125" style="1" customWidth="1"/>
    <col min="15531" max="15552" width="3.85546875" style="1" customWidth="1"/>
    <col min="15553" max="15617" width="9.140625" style="1"/>
    <col min="15618" max="15618" width="4.140625" style="1" customWidth="1"/>
    <col min="15619" max="15619" width="94.85546875" style="1" customWidth="1"/>
    <col min="15620" max="15620" width="10.7109375" style="1" customWidth="1"/>
    <col min="15621" max="15621" width="0" style="1" hidden="1" customWidth="1"/>
    <col min="15622" max="15624" width="10.7109375" style="1" customWidth="1"/>
    <col min="15625" max="15633" width="2.5703125" style="1" customWidth="1"/>
    <col min="15634" max="15655" width="3.85546875" style="1" customWidth="1"/>
    <col min="15656" max="15664" width="2.5703125" style="1" customWidth="1"/>
    <col min="15665" max="15716" width="3.85546875" style="1" customWidth="1"/>
    <col min="15717" max="15725" width="2.5703125" style="1" customWidth="1"/>
    <col min="15726" max="15747" width="3.85546875" style="1" customWidth="1"/>
    <col min="15748" max="15756" width="2.5703125" style="1" customWidth="1"/>
    <col min="15757" max="15777" width="3.85546875" style="1" customWidth="1"/>
    <col min="15778" max="15786" width="2.5703125" style="1" customWidth="1"/>
    <col min="15787" max="15808" width="3.85546875" style="1" customWidth="1"/>
    <col min="15809" max="15873" width="9.140625" style="1"/>
    <col min="15874" max="15874" width="4.140625" style="1" customWidth="1"/>
    <col min="15875" max="15875" width="94.85546875" style="1" customWidth="1"/>
    <col min="15876" max="15876" width="10.7109375" style="1" customWidth="1"/>
    <col min="15877" max="15877" width="0" style="1" hidden="1" customWidth="1"/>
    <col min="15878" max="15880" width="10.7109375" style="1" customWidth="1"/>
    <col min="15881" max="15889" width="2.5703125" style="1" customWidth="1"/>
    <col min="15890" max="15911" width="3.85546875" style="1" customWidth="1"/>
    <col min="15912" max="15920" width="2.5703125" style="1" customWidth="1"/>
    <col min="15921" max="15972" width="3.85546875" style="1" customWidth="1"/>
    <col min="15973" max="15981" width="2.5703125" style="1" customWidth="1"/>
    <col min="15982" max="16003" width="3.85546875" style="1" customWidth="1"/>
    <col min="16004" max="16012" width="2.5703125" style="1" customWidth="1"/>
    <col min="16013" max="16033" width="3.85546875" style="1" customWidth="1"/>
    <col min="16034" max="16042" width="2.5703125" style="1" customWidth="1"/>
    <col min="16043" max="16064" width="3.85546875" style="1" customWidth="1"/>
    <col min="16065" max="16129" width="9.140625" style="1"/>
    <col min="16130" max="16130" width="4.140625" style="1" customWidth="1"/>
    <col min="16131" max="16131" width="94.85546875" style="1" customWidth="1"/>
    <col min="16132" max="16132" width="10.7109375" style="1" customWidth="1"/>
    <col min="16133" max="16133" width="0" style="1" hidden="1" customWidth="1"/>
    <col min="16134" max="16136" width="10.7109375" style="1" customWidth="1"/>
    <col min="16137" max="16145" width="2.5703125" style="1" customWidth="1"/>
    <col min="16146" max="16167" width="3.85546875" style="1" customWidth="1"/>
    <col min="16168" max="16176" width="2.5703125" style="1" customWidth="1"/>
    <col min="16177" max="16228" width="3.85546875" style="1" customWidth="1"/>
    <col min="16229" max="16237" width="2.5703125" style="1" customWidth="1"/>
    <col min="16238" max="16259" width="3.85546875" style="1" customWidth="1"/>
    <col min="16260" max="16268" width="2.5703125" style="1" customWidth="1"/>
    <col min="16269" max="16289" width="3.85546875" style="1" customWidth="1"/>
    <col min="16290" max="16298" width="2.5703125" style="1" customWidth="1"/>
    <col min="16299" max="16320" width="3.85546875" style="1" customWidth="1"/>
    <col min="16321" max="16384" width="9.140625" style="1"/>
  </cols>
  <sheetData>
    <row r="4" spans="1:192" ht="18.75" x14ac:dyDescent="0.3">
      <c r="C4" s="2" t="s">
        <v>4</v>
      </c>
      <c r="F4" s="4" t="s">
        <v>5</v>
      </c>
      <c r="G4" s="4"/>
      <c r="H4" s="4"/>
    </row>
    <row r="5" spans="1:192" ht="14.1" customHeight="1" x14ac:dyDescent="0.3">
      <c r="C5" s="2" t="s">
        <v>6</v>
      </c>
      <c r="F5" s="5"/>
      <c r="G5" s="5"/>
      <c r="H5" s="5"/>
      <c r="I5" s="6" t="s">
        <v>7</v>
      </c>
    </row>
    <row r="6" spans="1:192" ht="5.0999999999999996" customHeight="1" x14ac:dyDescent="0.3">
      <c r="C6" s="7"/>
    </row>
    <row r="7" spans="1:192" ht="14.1" customHeight="1" x14ac:dyDescent="0.25">
      <c r="F7" s="8"/>
      <c r="G7" s="8"/>
      <c r="H7" s="8"/>
      <c r="I7" s="6" t="s">
        <v>8</v>
      </c>
      <c r="L7" s="1" t="s">
        <v>9</v>
      </c>
      <c r="N7" s="1" t="s">
        <v>10</v>
      </c>
    </row>
    <row r="8" spans="1:192" ht="9" customHeight="1" x14ac:dyDescent="0.25"/>
    <row r="9" spans="1:192" ht="15.75" customHeight="1" x14ac:dyDescent="0.25">
      <c r="B9" s="341" t="s">
        <v>11</v>
      </c>
      <c r="C9" s="341" t="s">
        <v>12</v>
      </c>
      <c r="D9" s="342" t="s">
        <v>13</v>
      </c>
      <c r="E9" s="344" t="s">
        <v>13</v>
      </c>
      <c r="F9" s="346" t="s">
        <v>14</v>
      </c>
      <c r="G9" s="339" t="s">
        <v>15</v>
      </c>
      <c r="H9" s="340"/>
      <c r="I9" s="328" t="s">
        <v>16</v>
      </c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29"/>
      <c r="AX9" s="329"/>
      <c r="AY9" s="329"/>
      <c r="AZ9" s="329"/>
      <c r="BA9" s="329"/>
      <c r="BB9" s="329"/>
      <c r="BC9" s="329"/>
      <c r="BD9" s="329"/>
      <c r="BE9" s="329"/>
      <c r="BF9" s="329"/>
      <c r="BG9" s="329"/>
      <c r="BH9" s="329"/>
      <c r="BI9" s="329"/>
      <c r="BJ9" s="329"/>
      <c r="BK9" s="329"/>
      <c r="BL9" s="329"/>
      <c r="BM9" s="329"/>
      <c r="BN9" s="329"/>
      <c r="BO9" s="329"/>
      <c r="BP9" s="329"/>
      <c r="BQ9" s="329"/>
      <c r="BR9" s="329"/>
      <c r="BS9" s="329"/>
      <c r="BT9" s="329"/>
      <c r="BU9" s="329"/>
      <c r="BV9" s="329"/>
      <c r="BW9" s="329"/>
      <c r="BX9" s="329"/>
      <c r="BY9" s="329"/>
      <c r="BZ9" s="329"/>
      <c r="CA9" s="329"/>
      <c r="CB9" s="329"/>
      <c r="CC9" s="329"/>
      <c r="CD9" s="329"/>
      <c r="CE9" s="329"/>
      <c r="CF9" s="329"/>
      <c r="CG9" s="329"/>
      <c r="CH9" s="329"/>
      <c r="CI9" s="329"/>
      <c r="CJ9" s="329"/>
      <c r="CK9" s="329"/>
      <c r="CL9" s="329"/>
      <c r="CM9" s="329"/>
      <c r="CN9" s="329"/>
      <c r="CO9" s="329"/>
      <c r="CP9" s="329"/>
      <c r="CQ9" s="329"/>
      <c r="CR9" s="329"/>
      <c r="CS9" s="329"/>
      <c r="CT9" s="329"/>
      <c r="CU9" s="329"/>
      <c r="CV9" s="329"/>
      <c r="CW9" s="329"/>
      <c r="CX9" s="329"/>
      <c r="CY9" s="329"/>
      <c r="CZ9" s="329"/>
      <c r="DA9" s="329"/>
      <c r="DB9" s="329"/>
      <c r="DC9" s="329"/>
      <c r="DD9" s="329"/>
      <c r="DE9" s="329"/>
      <c r="DF9" s="329"/>
      <c r="DG9" s="329"/>
      <c r="DH9" s="329"/>
      <c r="DI9" s="329"/>
      <c r="DJ9" s="329"/>
      <c r="DK9" s="329"/>
      <c r="DL9" s="329"/>
      <c r="DM9" s="329"/>
      <c r="DN9" s="329"/>
      <c r="DO9" s="329"/>
      <c r="DP9" s="329"/>
      <c r="DQ9" s="329"/>
      <c r="DR9" s="329"/>
      <c r="DS9" s="329"/>
      <c r="DT9" s="329"/>
      <c r="DU9" s="329"/>
      <c r="DV9" s="329"/>
      <c r="DW9" s="329"/>
      <c r="DX9" s="329"/>
      <c r="DY9" s="329"/>
      <c r="DZ9" s="329"/>
      <c r="EA9" s="329"/>
      <c r="EB9" s="329"/>
      <c r="EC9" s="329"/>
      <c r="ED9" s="329"/>
      <c r="EE9" s="329"/>
      <c r="EF9" s="329"/>
      <c r="EG9" s="329"/>
      <c r="EH9" s="329"/>
      <c r="EI9" s="329"/>
      <c r="EJ9" s="329"/>
      <c r="EK9" s="329"/>
      <c r="EL9" s="329"/>
      <c r="EM9" s="329"/>
      <c r="EN9" s="329"/>
      <c r="EO9" s="329"/>
      <c r="EP9" s="329"/>
      <c r="EQ9" s="329"/>
      <c r="ER9" s="329"/>
      <c r="ES9" s="329"/>
      <c r="ET9" s="329"/>
      <c r="EU9" s="329"/>
      <c r="EV9" s="329"/>
      <c r="EW9" s="329"/>
      <c r="EX9" s="329"/>
      <c r="EY9" s="329"/>
      <c r="EZ9" s="329"/>
      <c r="FA9" s="329"/>
      <c r="FB9" s="329"/>
      <c r="FC9" s="329"/>
      <c r="FD9" s="329"/>
      <c r="FE9" s="329"/>
      <c r="FF9" s="329"/>
      <c r="FG9" s="329"/>
      <c r="FH9" s="329"/>
      <c r="FI9" s="329"/>
      <c r="FJ9" s="329"/>
      <c r="FK9" s="329"/>
      <c r="FL9" s="329"/>
      <c r="FM9" s="329"/>
      <c r="FN9" s="329"/>
      <c r="FO9" s="329"/>
      <c r="FP9" s="329"/>
      <c r="FQ9" s="329"/>
      <c r="FR9" s="329"/>
      <c r="FS9" s="329"/>
      <c r="FT9" s="329"/>
      <c r="FU9" s="329"/>
      <c r="FV9" s="329"/>
      <c r="FW9" s="329"/>
      <c r="FX9" s="329"/>
      <c r="FY9" s="329"/>
      <c r="FZ9" s="329"/>
      <c r="GA9" s="329"/>
      <c r="GB9" s="329"/>
      <c r="GC9" s="329"/>
      <c r="GD9" s="329"/>
      <c r="GE9" s="329"/>
      <c r="GF9" s="329"/>
      <c r="GG9" s="329"/>
      <c r="GH9" s="329"/>
      <c r="GI9" s="329"/>
      <c r="GJ9" s="330"/>
    </row>
    <row r="10" spans="1:192" x14ac:dyDescent="0.25">
      <c r="B10" s="341"/>
      <c r="C10" s="341"/>
      <c r="D10" s="343"/>
      <c r="E10" s="345"/>
      <c r="F10" s="347"/>
      <c r="G10" s="331" t="s">
        <v>17</v>
      </c>
      <c r="H10" s="331" t="s">
        <v>18</v>
      </c>
      <c r="I10" s="333" t="s">
        <v>19</v>
      </c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4"/>
      <c r="AE10" s="334"/>
      <c r="AF10" s="334"/>
      <c r="AG10" s="334"/>
      <c r="AH10" s="334"/>
      <c r="AI10" s="334"/>
      <c r="AJ10" s="334"/>
      <c r="AK10" s="334"/>
      <c r="AL10" s="334"/>
      <c r="AM10" s="335"/>
      <c r="AN10" s="336" t="s">
        <v>20</v>
      </c>
      <c r="AO10" s="337"/>
      <c r="AP10" s="337"/>
      <c r="AQ10" s="337"/>
      <c r="AR10" s="337"/>
      <c r="AS10" s="337"/>
      <c r="AT10" s="337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  <c r="BF10" s="337"/>
      <c r="BG10" s="337"/>
      <c r="BH10" s="337"/>
      <c r="BI10" s="337"/>
      <c r="BJ10" s="337"/>
      <c r="BK10" s="337"/>
      <c r="BL10" s="337"/>
      <c r="BM10" s="337"/>
      <c r="BN10" s="337"/>
      <c r="BO10" s="337"/>
      <c r="BP10" s="337"/>
      <c r="BQ10" s="337"/>
      <c r="BR10" s="338"/>
      <c r="BS10" s="333" t="s">
        <v>21</v>
      </c>
      <c r="BT10" s="334"/>
      <c r="BU10" s="334"/>
      <c r="BV10" s="334"/>
      <c r="BW10" s="334"/>
      <c r="BX10" s="334"/>
      <c r="BY10" s="334"/>
      <c r="BZ10" s="334"/>
      <c r="CA10" s="334"/>
      <c r="CB10" s="334"/>
      <c r="CC10" s="334"/>
      <c r="CD10" s="334"/>
      <c r="CE10" s="334"/>
      <c r="CF10" s="334"/>
      <c r="CG10" s="334"/>
      <c r="CH10" s="334"/>
      <c r="CI10" s="334"/>
      <c r="CJ10" s="334"/>
      <c r="CK10" s="334"/>
      <c r="CL10" s="334"/>
      <c r="CM10" s="334"/>
      <c r="CN10" s="334"/>
      <c r="CO10" s="334"/>
      <c r="CP10" s="334"/>
      <c r="CQ10" s="334"/>
      <c r="CR10" s="334"/>
      <c r="CS10" s="334"/>
      <c r="CT10" s="334"/>
      <c r="CU10" s="334"/>
      <c r="CV10" s="335"/>
      <c r="CW10" s="336" t="s">
        <v>22</v>
      </c>
      <c r="CX10" s="337"/>
      <c r="CY10" s="337"/>
      <c r="CZ10" s="337"/>
      <c r="DA10" s="337"/>
      <c r="DB10" s="337"/>
      <c r="DC10" s="337"/>
      <c r="DD10" s="337"/>
      <c r="DE10" s="337"/>
      <c r="DF10" s="337"/>
      <c r="DG10" s="337"/>
      <c r="DH10" s="337"/>
      <c r="DI10" s="337"/>
      <c r="DJ10" s="337"/>
      <c r="DK10" s="337"/>
      <c r="DL10" s="337"/>
      <c r="DM10" s="337"/>
      <c r="DN10" s="337"/>
      <c r="DO10" s="337"/>
      <c r="DP10" s="337"/>
      <c r="DQ10" s="337"/>
      <c r="DR10" s="337"/>
      <c r="DS10" s="337"/>
      <c r="DT10" s="337"/>
      <c r="DU10" s="337"/>
      <c r="DV10" s="337"/>
      <c r="DW10" s="337"/>
      <c r="DX10" s="337"/>
      <c r="DY10" s="337"/>
      <c r="DZ10" s="337"/>
      <c r="EA10" s="338"/>
      <c r="EB10" s="333" t="s">
        <v>23</v>
      </c>
      <c r="EC10" s="334"/>
      <c r="ED10" s="334"/>
      <c r="EE10" s="334"/>
      <c r="EF10" s="334"/>
      <c r="EG10" s="334"/>
      <c r="EH10" s="334"/>
      <c r="EI10" s="334"/>
      <c r="EJ10" s="334"/>
      <c r="EK10" s="334"/>
      <c r="EL10" s="334"/>
      <c r="EM10" s="334"/>
      <c r="EN10" s="334"/>
      <c r="EO10" s="334"/>
      <c r="EP10" s="334"/>
      <c r="EQ10" s="334"/>
      <c r="ER10" s="334"/>
      <c r="ES10" s="334"/>
      <c r="ET10" s="334"/>
      <c r="EU10" s="334"/>
      <c r="EV10" s="334"/>
      <c r="EW10" s="334"/>
      <c r="EX10" s="334"/>
      <c r="EY10" s="334"/>
      <c r="EZ10" s="334"/>
      <c r="FA10" s="334"/>
      <c r="FB10" s="334"/>
      <c r="FC10" s="334"/>
      <c r="FD10" s="334"/>
      <c r="FE10" s="335"/>
      <c r="FF10" s="336" t="s">
        <v>24</v>
      </c>
      <c r="FG10" s="337"/>
      <c r="FH10" s="337"/>
      <c r="FI10" s="337"/>
      <c r="FJ10" s="337"/>
      <c r="FK10" s="337"/>
      <c r="FL10" s="337"/>
      <c r="FM10" s="337"/>
      <c r="FN10" s="337"/>
      <c r="FO10" s="337"/>
      <c r="FP10" s="337"/>
      <c r="FQ10" s="337"/>
      <c r="FR10" s="337"/>
      <c r="FS10" s="337"/>
      <c r="FT10" s="337"/>
      <c r="FU10" s="337"/>
      <c r="FV10" s="337"/>
      <c r="FW10" s="337"/>
      <c r="FX10" s="337"/>
      <c r="FY10" s="337"/>
      <c r="FZ10" s="337"/>
      <c r="GA10" s="337"/>
      <c r="GB10" s="337"/>
      <c r="GC10" s="337"/>
      <c r="GD10" s="337"/>
      <c r="GE10" s="337"/>
      <c r="GF10" s="337"/>
      <c r="GG10" s="337"/>
      <c r="GH10" s="337"/>
      <c r="GI10" s="337"/>
      <c r="GJ10" s="338"/>
    </row>
    <row r="11" spans="1:192" x14ac:dyDescent="0.25">
      <c r="B11" s="342"/>
      <c r="C11" s="342"/>
      <c r="D11" s="343"/>
      <c r="E11" s="345"/>
      <c r="F11" s="347"/>
      <c r="G11" s="332"/>
      <c r="H11" s="332"/>
      <c r="I11" s="9">
        <v>1</v>
      </c>
      <c r="J11" s="9">
        <v>2</v>
      </c>
      <c r="K11" s="9">
        <v>3</v>
      </c>
      <c r="L11" s="9">
        <v>4</v>
      </c>
      <c r="M11" s="9">
        <v>5</v>
      </c>
      <c r="N11" s="10">
        <v>6</v>
      </c>
      <c r="O11" s="10">
        <v>7</v>
      </c>
      <c r="P11" s="9">
        <v>8</v>
      </c>
      <c r="Q11" s="9">
        <v>9</v>
      </c>
      <c r="R11" s="9">
        <v>10</v>
      </c>
      <c r="S11" s="9">
        <v>11</v>
      </c>
      <c r="T11" s="9">
        <v>12</v>
      </c>
      <c r="U11" s="10">
        <v>13</v>
      </c>
      <c r="V11" s="10">
        <v>14</v>
      </c>
      <c r="W11" s="9">
        <v>15</v>
      </c>
      <c r="X11" s="9">
        <v>16</v>
      </c>
      <c r="Y11" s="9">
        <v>17</v>
      </c>
      <c r="Z11" s="9">
        <v>18</v>
      </c>
      <c r="AA11" s="9">
        <v>19</v>
      </c>
      <c r="AB11" s="10">
        <v>20</v>
      </c>
      <c r="AC11" s="10">
        <v>21</v>
      </c>
      <c r="AD11" s="9">
        <v>22</v>
      </c>
      <c r="AE11" s="9">
        <v>23</v>
      </c>
      <c r="AF11" s="9">
        <v>24</v>
      </c>
      <c r="AG11" s="9">
        <v>25</v>
      </c>
      <c r="AH11" s="9">
        <v>26</v>
      </c>
      <c r="AI11" s="10">
        <v>27</v>
      </c>
      <c r="AJ11" s="10">
        <v>28</v>
      </c>
      <c r="AK11" s="9">
        <v>29</v>
      </c>
      <c r="AL11" s="9">
        <v>30</v>
      </c>
      <c r="AM11" s="9">
        <v>31</v>
      </c>
      <c r="AN11" s="11">
        <v>1</v>
      </c>
      <c r="AO11" s="11">
        <v>2</v>
      </c>
      <c r="AP11" s="10">
        <v>3</v>
      </c>
      <c r="AQ11" s="10">
        <v>4</v>
      </c>
      <c r="AR11" s="10">
        <v>5</v>
      </c>
      <c r="AS11" s="10">
        <v>6</v>
      </c>
      <c r="AT11" s="10">
        <v>7</v>
      </c>
      <c r="AU11" s="10">
        <v>8</v>
      </c>
      <c r="AV11" s="10">
        <v>9</v>
      </c>
      <c r="AW11" s="10">
        <v>10</v>
      </c>
      <c r="AX11" s="10">
        <v>11</v>
      </c>
      <c r="AY11" s="11">
        <v>12</v>
      </c>
      <c r="AZ11" s="11">
        <v>13</v>
      </c>
      <c r="BA11" s="11">
        <v>14</v>
      </c>
      <c r="BB11" s="11">
        <v>15</v>
      </c>
      <c r="BC11" s="11">
        <v>16</v>
      </c>
      <c r="BD11" s="10">
        <v>17</v>
      </c>
      <c r="BE11" s="10">
        <v>18</v>
      </c>
      <c r="BF11" s="11">
        <v>19</v>
      </c>
      <c r="BG11" s="11">
        <v>20</v>
      </c>
      <c r="BH11" s="11">
        <v>21</v>
      </c>
      <c r="BI11" s="11">
        <v>22</v>
      </c>
      <c r="BJ11" s="11">
        <v>23</v>
      </c>
      <c r="BK11" s="10">
        <v>24</v>
      </c>
      <c r="BL11" s="10">
        <v>25</v>
      </c>
      <c r="BM11" s="11">
        <v>26</v>
      </c>
      <c r="BN11" s="11">
        <v>27</v>
      </c>
      <c r="BO11" s="11">
        <v>28</v>
      </c>
      <c r="BP11" s="11">
        <v>29</v>
      </c>
      <c r="BQ11" s="11">
        <v>30</v>
      </c>
      <c r="BR11" s="10">
        <v>31</v>
      </c>
      <c r="BS11" s="10">
        <v>1</v>
      </c>
      <c r="BT11" s="11">
        <v>2</v>
      </c>
      <c r="BU11" s="11">
        <v>3</v>
      </c>
      <c r="BV11" s="11">
        <v>4</v>
      </c>
      <c r="BW11" s="11">
        <v>5</v>
      </c>
      <c r="BX11" s="11">
        <v>6</v>
      </c>
      <c r="BY11" s="10">
        <v>7</v>
      </c>
      <c r="BZ11" s="10">
        <v>8</v>
      </c>
      <c r="CA11" s="11">
        <v>9</v>
      </c>
      <c r="CB11" s="11">
        <v>10</v>
      </c>
      <c r="CC11" s="11">
        <v>11</v>
      </c>
      <c r="CD11" s="11">
        <v>12</v>
      </c>
      <c r="CE11" s="11">
        <v>13</v>
      </c>
      <c r="CF11" s="10">
        <v>14</v>
      </c>
      <c r="CG11" s="10">
        <v>15</v>
      </c>
      <c r="CH11" s="11">
        <v>16</v>
      </c>
      <c r="CI11" s="11">
        <v>17</v>
      </c>
      <c r="CJ11" s="11">
        <v>18</v>
      </c>
      <c r="CK11" s="11">
        <v>19</v>
      </c>
      <c r="CL11" s="11">
        <v>20</v>
      </c>
      <c r="CM11" s="10">
        <v>21</v>
      </c>
      <c r="CN11" s="10">
        <v>22</v>
      </c>
      <c r="CO11" s="11">
        <v>23</v>
      </c>
      <c r="CP11" s="11">
        <v>24</v>
      </c>
      <c r="CQ11" s="11">
        <v>25</v>
      </c>
      <c r="CR11" s="11">
        <v>26</v>
      </c>
      <c r="CS11" s="11">
        <v>27</v>
      </c>
      <c r="CT11" s="10">
        <v>28</v>
      </c>
      <c r="CU11" s="10">
        <v>29</v>
      </c>
      <c r="CV11" s="11">
        <v>30</v>
      </c>
      <c r="CW11" s="11">
        <v>1</v>
      </c>
      <c r="CX11" s="11">
        <v>2</v>
      </c>
      <c r="CY11" s="11">
        <v>3</v>
      </c>
      <c r="CZ11" s="11">
        <v>4</v>
      </c>
      <c r="DA11" s="10">
        <v>5</v>
      </c>
      <c r="DB11" s="10">
        <v>6</v>
      </c>
      <c r="DC11" s="11">
        <v>7</v>
      </c>
      <c r="DD11" s="11">
        <v>8</v>
      </c>
      <c r="DE11" s="11">
        <v>9</v>
      </c>
      <c r="DF11" s="11">
        <v>10</v>
      </c>
      <c r="DG11" s="11">
        <v>11</v>
      </c>
      <c r="DH11" s="10">
        <v>12</v>
      </c>
      <c r="DI11" s="10">
        <v>13</v>
      </c>
      <c r="DJ11" s="11">
        <v>14</v>
      </c>
      <c r="DK11" s="10">
        <v>15</v>
      </c>
      <c r="DL11" s="11">
        <v>16</v>
      </c>
      <c r="DM11" s="11">
        <v>17</v>
      </c>
      <c r="DN11" s="11">
        <v>18</v>
      </c>
      <c r="DO11" s="10">
        <v>19</v>
      </c>
      <c r="DP11" s="10">
        <v>20</v>
      </c>
      <c r="DQ11" s="11">
        <v>21</v>
      </c>
      <c r="DR11" s="11">
        <v>22</v>
      </c>
      <c r="DS11" s="11">
        <v>23</v>
      </c>
      <c r="DT11" s="11">
        <v>24</v>
      </c>
      <c r="DU11" s="11">
        <v>25</v>
      </c>
      <c r="DV11" s="10">
        <v>26</v>
      </c>
      <c r="DW11" s="10">
        <v>27</v>
      </c>
      <c r="DX11" s="11">
        <v>28</v>
      </c>
      <c r="DY11" s="11">
        <v>29</v>
      </c>
      <c r="DZ11" s="11">
        <v>30</v>
      </c>
      <c r="EA11" s="11">
        <v>31</v>
      </c>
      <c r="EB11" s="11">
        <v>1</v>
      </c>
      <c r="EC11" s="10">
        <v>2</v>
      </c>
      <c r="ED11" s="10">
        <v>3</v>
      </c>
      <c r="EE11" s="11">
        <v>4</v>
      </c>
      <c r="EF11" s="11">
        <v>5</v>
      </c>
      <c r="EG11" s="11">
        <v>6</v>
      </c>
      <c r="EH11" s="11">
        <v>7</v>
      </c>
      <c r="EI11" s="11">
        <v>8</v>
      </c>
      <c r="EJ11" s="10">
        <v>9</v>
      </c>
      <c r="EK11" s="10">
        <v>10</v>
      </c>
      <c r="EL11" s="11">
        <v>11</v>
      </c>
      <c r="EM11" s="11">
        <v>12</v>
      </c>
      <c r="EN11" s="11">
        <v>13</v>
      </c>
      <c r="EO11" s="11">
        <v>14</v>
      </c>
      <c r="EP11" s="11">
        <v>15</v>
      </c>
      <c r="EQ11" s="10">
        <v>16</v>
      </c>
      <c r="ER11" s="10">
        <v>17</v>
      </c>
      <c r="ES11" s="11">
        <v>18</v>
      </c>
      <c r="ET11" s="11">
        <v>19</v>
      </c>
      <c r="EU11" s="11">
        <v>20</v>
      </c>
      <c r="EV11" s="11">
        <v>21</v>
      </c>
      <c r="EW11" s="11">
        <v>22</v>
      </c>
      <c r="EX11" s="10">
        <v>23</v>
      </c>
      <c r="EY11" s="10">
        <v>24</v>
      </c>
      <c r="EZ11" s="11">
        <v>25</v>
      </c>
      <c r="FA11" s="11">
        <v>26</v>
      </c>
      <c r="FB11" s="11">
        <v>27</v>
      </c>
      <c r="FC11" s="11">
        <v>28</v>
      </c>
      <c r="FD11" s="11">
        <v>29</v>
      </c>
      <c r="FE11" s="10">
        <v>30</v>
      </c>
      <c r="FF11" s="10">
        <v>1</v>
      </c>
      <c r="FG11" s="11">
        <v>2</v>
      </c>
      <c r="FH11" s="11">
        <v>3</v>
      </c>
      <c r="FI11" s="11">
        <v>4</v>
      </c>
      <c r="FJ11" s="11">
        <v>5</v>
      </c>
      <c r="FK11" s="11">
        <v>6</v>
      </c>
      <c r="FL11" s="10">
        <v>7</v>
      </c>
      <c r="FM11" s="10">
        <v>8</v>
      </c>
      <c r="FN11" s="11">
        <v>9</v>
      </c>
      <c r="FO11" s="11">
        <v>10</v>
      </c>
      <c r="FP11" s="11">
        <v>11</v>
      </c>
      <c r="FQ11" s="11">
        <v>12</v>
      </c>
      <c r="FR11" s="11">
        <v>13</v>
      </c>
      <c r="FS11" s="10">
        <v>14</v>
      </c>
      <c r="FT11" s="10">
        <v>15</v>
      </c>
      <c r="FU11" s="11">
        <v>16</v>
      </c>
      <c r="FV11" s="11">
        <v>17</v>
      </c>
      <c r="FW11" s="11">
        <v>18</v>
      </c>
      <c r="FX11" s="11">
        <v>19</v>
      </c>
      <c r="FY11" s="11">
        <v>20</v>
      </c>
      <c r="FZ11" s="12">
        <v>21</v>
      </c>
      <c r="GA11" s="10">
        <v>22</v>
      </c>
      <c r="GB11" s="10">
        <v>23</v>
      </c>
      <c r="GC11" s="11">
        <v>24</v>
      </c>
      <c r="GD11" s="10">
        <v>25</v>
      </c>
      <c r="GE11" s="11">
        <v>26</v>
      </c>
      <c r="GF11" s="11">
        <v>27</v>
      </c>
      <c r="GG11" s="11">
        <v>28</v>
      </c>
      <c r="GH11" s="10">
        <v>29</v>
      </c>
      <c r="GI11" s="10">
        <v>30</v>
      </c>
      <c r="GJ11" s="11">
        <v>31</v>
      </c>
    </row>
    <row r="12" spans="1:192" s="21" customFormat="1" ht="15.75" customHeight="1" x14ac:dyDescent="0.25">
      <c r="A12" s="1"/>
      <c r="B12" s="13">
        <v>1</v>
      </c>
      <c r="C12" s="14" t="s">
        <v>25</v>
      </c>
      <c r="D12" s="14"/>
      <c r="E12" s="15"/>
      <c r="F12" s="297">
        <f>SUM(E13:E22)</f>
        <v>0.3333333333333332</v>
      </c>
      <c r="G12" s="16"/>
      <c r="H12" s="16"/>
      <c r="I12" s="17"/>
      <c r="J12" s="18"/>
      <c r="K12" s="18"/>
      <c r="L12" s="18"/>
      <c r="M12" s="18"/>
      <c r="N12" s="19"/>
      <c r="O12" s="19"/>
      <c r="P12" s="20"/>
      <c r="Q12" s="20"/>
      <c r="R12" s="20"/>
      <c r="S12" s="20"/>
      <c r="T12" s="20"/>
      <c r="U12" s="19"/>
      <c r="V12" s="19"/>
      <c r="W12" s="20"/>
      <c r="X12" s="20"/>
      <c r="Y12" s="20"/>
      <c r="Z12" s="20"/>
      <c r="AA12" s="20"/>
      <c r="AB12" s="19"/>
      <c r="AC12" s="19"/>
      <c r="AD12" s="20"/>
      <c r="AE12" s="20"/>
      <c r="AF12" s="20"/>
      <c r="AG12" s="20"/>
      <c r="AH12" s="20"/>
      <c r="AI12" s="19"/>
      <c r="AJ12" s="19"/>
      <c r="AK12" s="20"/>
      <c r="AL12" s="20"/>
      <c r="AM12" s="20"/>
      <c r="AN12" s="20"/>
      <c r="AO12" s="20"/>
      <c r="AP12" s="320" t="s">
        <v>26</v>
      </c>
      <c r="AQ12" s="321"/>
      <c r="AR12" s="321"/>
      <c r="AS12" s="321"/>
      <c r="AT12" s="321"/>
      <c r="AU12" s="321"/>
      <c r="AV12" s="321"/>
      <c r="AW12" s="321"/>
      <c r="AX12" s="322"/>
      <c r="AY12" s="20"/>
      <c r="AZ12" s="20"/>
      <c r="BA12" s="20"/>
      <c r="BB12" s="20"/>
      <c r="BC12" s="20"/>
      <c r="BD12" s="19"/>
      <c r="BE12" s="19"/>
      <c r="BF12" s="20"/>
      <c r="BG12" s="20"/>
      <c r="BH12" s="20"/>
      <c r="BI12" s="20"/>
      <c r="BJ12" s="20"/>
      <c r="BK12" s="19"/>
      <c r="BL12" s="19"/>
      <c r="BM12" s="20"/>
      <c r="BN12" s="20"/>
      <c r="BO12" s="20"/>
      <c r="BP12" s="20"/>
      <c r="BQ12" s="20"/>
      <c r="BR12" s="19"/>
      <c r="BS12" s="19"/>
      <c r="BT12" s="20"/>
      <c r="BU12" s="20"/>
      <c r="BV12" s="20"/>
      <c r="BW12" s="20"/>
      <c r="BX12" s="20"/>
      <c r="BY12" s="19"/>
      <c r="BZ12" s="19"/>
      <c r="CA12" s="20"/>
      <c r="CB12" s="20"/>
      <c r="CC12" s="20"/>
      <c r="CD12" s="20"/>
      <c r="CE12" s="20"/>
      <c r="CF12" s="19"/>
      <c r="CG12" s="19"/>
      <c r="CH12" s="20"/>
      <c r="CI12" s="20"/>
      <c r="CJ12" s="20"/>
      <c r="CK12" s="20"/>
      <c r="CL12" s="20"/>
      <c r="CM12" s="19"/>
      <c r="CN12" s="19"/>
      <c r="CO12" s="20"/>
      <c r="CP12" s="20"/>
      <c r="CQ12" s="20"/>
      <c r="CR12" s="20"/>
      <c r="CS12" s="20"/>
      <c r="CT12" s="19"/>
      <c r="CU12" s="19"/>
      <c r="CV12" s="20"/>
      <c r="CW12" s="20"/>
      <c r="CX12" s="20"/>
      <c r="CY12" s="20"/>
      <c r="CZ12" s="20"/>
      <c r="DA12" s="19"/>
      <c r="DB12" s="19"/>
      <c r="DC12" s="20"/>
      <c r="DD12" s="20"/>
      <c r="DE12" s="20"/>
      <c r="DF12" s="20"/>
      <c r="DG12" s="20"/>
      <c r="DH12" s="19"/>
      <c r="DI12" s="19"/>
      <c r="DJ12" s="20"/>
      <c r="DK12" s="19"/>
      <c r="DL12" s="20"/>
      <c r="DM12" s="20"/>
      <c r="DN12" s="20"/>
      <c r="DO12" s="19"/>
      <c r="DP12" s="19"/>
      <c r="DQ12" s="20"/>
      <c r="DR12" s="20"/>
      <c r="DS12" s="20"/>
      <c r="DT12" s="20"/>
      <c r="DU12" s="20"/>
      <c r="DV12" s="19"/>
      <c r="DW12" s="19"/>
      <c r="DX12" s="20"/>
      <c r="DY12" s="20"/>
      <c r="DZ12" s="20"/>
      <c r="EA12" s="20"/>
      <c r="EB12" s="20"/>
      <c r="EC12" s="19"/>
      <c r="ED12" s="19"/>
      <c r="EE12" s="20"/>
      <c r="EF12" s="20"/>
      <c r="EG12" s="20"/>
      <c r="EH12" s="20"/>
      <c r="EI12" s="20"/>
      <c r="EJ12" s="19"/>
      <c r="EK12" s="19"/>
      <c r="EL12" s="20"/>
      <c r="EM12" s="20"/>
      <c r="EN12" s="20"/>
      <c r="EO12" s="20"/>
      <c r="EP12" s="20"/>
      <c r="EQ12" s="19"/>
      <c r="ER12" s="19"/>
      <c r="ES12" s="20"/>
      <c r="ET12" s="20"/>
      <c r="EU12" s="20"/>
      <c r="EV12" s="20"/>
      <c r="EW12" s="20"/>
      <c r="EX12" s="19"/>
      <c r="EY12" s="19"/>
      <c r="EZ12" s="20"/>
      <c r="FA12" s="20"/>
      <c r="FB12" s="20"/>
      <c r="FC12" s="20"/>
      <c r="FD12" s="20"/>
      <c r="FE12" s="19"/>
      <c r="FF12" s="19"/>
      <c r="FG12" s="20"/>
      <c r="FH12" s="20"/>
      <c r="FI12" s="20"/>
      <c r="FJ12" s="20"/>
      <c r="FK12" s="20"/>
      <c r="FL12" s="19"/>
      <c r="FM12" s="19"/>
      <c r="FN12" s="20"/>
      <c r="FO12" s="20"/>
      <c r="FP12" s="20"/>
      <c r="FQ12" s="20"/>
      <c r="FR12" s="20"/>
      <c r="FS12" s="19"/>
      <c r="FT12" s="19"/>
      <c r="FU12" s="20"/>
      <c r="FV12" s="20"/>
      <c r="FW12" s="20"/>
      <c r="FX12" s="20"/>
      <c r="FY12" s="20"/>
      <c r="FZ12" s="20"/>
      <c r="GA12" s="19"/>
      <c r="GB12" s="19"/>
      <c r="GC12" s="20"/>
      <c r="GD12" s="19"/>
      <c r="GE12" s="20"/>
      <c r="GF12" s="20"/>
      <c r="GG12" s="20"/>
      <c r="GH12" s="19"/>
      <c r="GI12" s="19"/>
      <c r="GJ12" s="20"/>
    </row>
    <row r="13" spans="1:192" s="21" customFormat="1" ht="15.75" customHeight="1" x14ac:dyDescent="0.25">
      <c r="A13" s="1"/>
      <c r="B13" s="326" t="b">
        <v>1</v>
      </c>
      <c r="C13" s="301" t="s">
        <v>27</v>
      </c>
      <c r="D13" s="302" t="s">
        <v>28</v>
      </c>
      <c r="E13" s="327">
        <f>IF(B13=TRUE,0.0833333333333333,0)</f>
        <v>8.3333333333333301E-2</v>
      </c>
      <c r="F13" s="312"/>
      <c r="G13" s="311">
        <v>41471</v>
      </c>
      <c r="H13" s="311">
        <v>41486</v>
      </c>
      <c r="I13" s="22"/>
      <c r="J13" s="23"/>
      <c r="K13" s="23"/>
      <c r="L13" s="23"/>
      <c r="M13" s="23"/>
      <c r="N13" s="24"/>
      <c r="O13" s="24"/>
      <c r="P13" s="25"/>
      <c r="Q13" s="25"/>
      <c r="R13" s="25"/>
      <c r="S13" s="25"/>
      <c r="T13" s="25"/>
      <c r="U13" s="24"/>
      <c r="V13" s="24"/>
      <c r="W13" s="26"/>
      <c r="X13" s="26"/>
      <c r="Y13" s="26"/>
      <c r="Z13" s="26"/>
      <c r="AA13" s="26"/>
      <c r="AB13" s="24"/>
      <c r="AC13" s="24"/>
      <c r="AD13" s="26"/>
      <c r="AE13" s="26"/>
      <c r="AF13" s="26"/>
      <c r="AG13" s="26"/>
      <c r="AH13" s="26"/>
      <c r="AI13" s="24"/>
      <c r="AJ13" s="24"/>
      <c r="AK13" s="25"/>
      <c r="AL13" s="25"/>
      <c r="AM13" s="25"/>
      <c r="AN13" s="25"/>
      <c r="AO13" s="25"/>
      <c r="AP13" s="323"/>
      <c r="AQ13" s="324"/>
      <c r="AR13" s="324"/>
      <c r="AS13" s="324"/>
      <c r="AT13" s="324"/>
      <c r="AU13" s="324"/>
      <c r="AV13" s="324"/>
      <c r="AW13" s="324"/>
      <c r="AX13" s="325"/>
      <c r="AY13" s="25"/>
      <c r="AZ13" s="25"/>
      <c r="BA13" s="25"/>
      <c r="BB13" s="25"/>
      <c r="BC13" s="25"/>
      <c r="BD13" s="24"/>
      <c r="BE13" s="24"/>
      <c r="BF13" s="25"/>
      <c r="BG13" s="25"/>
      <c r="BH13" s="25"/>
      <c r="BI13" s="25"/>
      <c r="BJ13" s="25"/>
      <c r="BK13" s="24"/>
      <c r="BL13" s="24"/>
      <c r="BM13" s="25"/>
      <c r="BN13" s="25"/>
      <c r="BO13" s="25"/>
      <c r="BP13" s="25"/>
      <c r="BQ13" s="25"/>
      <c r="BR13" s="24"/>
      <c r="BS13" s="24"/>
      <c r="BT13" s="25"/>
      <c r="BU13" s="25"/>
      <c r="BV13" s="25"/>
      <c r="BW13" s="25"/>
      <c r="BX13" s="25"/>
      <c r="BY13" s="24"/>
      <c r="BZ13" s="24"/>
      <c r="CA13" s="25"/>
      <c r="CB13" s="25"/>
      <c r="CC13" s="25"/>
      <c r="CD13" s="25"/>
      <c r="CE13" s="25"/>
      <c r="CF13" s="24"/>
      <c r="CG13" s="24"/>
      <c r="CH13" s="25"/>
      <c r="CI13" s="25"/>
      <c r="CJ13" s="25"/>
      <c r="CK13" s="25"/>
      <c r="CL13" s="25"/>
      <c r="CM13" s="24"/>
      <c r="CN13" s="24"/>
      <c r="CO13" s="25"/>
      <c r="CP13" s="25"/>
      <c r="CQ13" s="25"/>
      <c r="CR13" s="25"/>
      <c r="CS13" s="25"/>
      <c r="CT13" s="24"/>
      <c r="CU13" s="24"/>
      <c r="CV13" s="25"/>
      <c r="CW13" s="25"/>
      <c r="CX13" s="25"/>
      <c r="CY13" s="25"/>
      <c r="CZ13" s="25"/>
      <c r="DA13" s="24"/>
      <c r="DB13" s="24"/>
      <c r="DC13" s="25"/>
      <c r="DD13" s="25"/>
      <c r="DE13" s="25"/>
      <c r="DF13" s="25"/>
      <c r="DG13" s="25"/>
      <c r="DH13" s="24"/>
      <c r="DI13" s="24"/>
      <c r="DJ13" s="25"/>
      <c r="DK13" s="24"/>
      <c r="DL13" s="25"/>
      <c r="DM13" s="25"/>
      <c r="DN13" s="25"/>
      <c r="DO13" s="24"/>
      <c r="DP13" s="24"/>
      <c r="DQ13" s="25"/>
      <c r="DR13" s="25"/>
      <c r="DS13" s="25"/>
      <c r="DT13" s="25"/>
      <c r="DU13" s="25"/>
      <c r="DV13" s="24"/>
      <c r="DW13" s="24"/>
      <c r="DX13" s="25"/>
      <c r="DY13" s="25"/>
      <c r="DZ13" s="25"/>
      <c r="EA13" s="25"/>
      <c r="EB13" s="25"/>
      <c r="EC13" s="24"/>
      <c r="ED13" s="24"/>
      <c r="EE13" s="25"/>
      <c r="EF13" s="25"/>
      <c r="EG13" s="25"/>
      <c r="EH13" s="25"/>
      <c r="EI13" s="25"/>
      <c r="EJ13" s="24"/>
      <c r="EK13" s="24"/>
      <c r="EL13" s="25"/>
      <c r="EM13" s="25"/>
      <c r="EN13" s="25"/>
      <c r="EO13" s="25"/>
      <c r="EP13" s="25"/>
      <c r="EQ13" s="24"/>
      <c r="ER13" s="24"/>
      <c r="ES13" s="25"/>
      <c r="ET13" s="25"/>
      <c r="EU13" s="25"/>
      <c r="EV13" s="25"/>
      <c r="EW13" s="25"/>
      <c r="EX13" s="24"/>
      <c r="EY13" s="24"/>
      <c r="EZ13" s="25"/>
      <c r="FA13" s="25"/>
      <c r="FB13" s="25"/>
      <c r="FC13" s="25"/>
      <c r="FD13" s="25"/>
      <c r="FE13" s="24"/>
      <c r="FF13" s="24"/>
      <c r="FG13" s="25"/>
      <c r="FH13" s="25"/>
      <c r="FI13" s="25"/>
      <c r="FJ13" s="25"/>
      <c r="FK13" s="25"/>
      <c r="FL13" s="24"/>
      <c r="FM13" s="24"/>
      <c r="FN13" s="25"/>
      <c r="FO13" s="25"/>
      <c r="FP13" s="25"/>
      <c r="FQ13" s="25"/>
      <c r="FR13" s="25"/>
      <c r="FS13" s="24"/>
      <c r="FT13" s="24"/>
      <c r="FU13" s="25"/>
      <c r="FV13" s="25"/>
      <c r="FW13" s="25"/>
      <c r="FX13" s="25"/>
      <c r="FY13" s="25"/>
      <c r="FZ13" s="25"/>
      <c r="GA13" s="24"/>
      <c r="GB13" s="24"/>
      <c r="GC13" s="25"/>
      <c r="GD13" s="24"/>
      <c r="GE13" s="25"/>
      <c r="GF13" s="25"/>
      <c r="GG13" s="25"/>
      <c r="GH13" s="24"/>
      <c r="GI13" s="24"/>
      <c r="GJ13" s="25"/>
    </row>
    <row r="14" spans="1:192" s="21" customFormat="1" ht="15.75" customHeight="1" x14ac:dyDescent="0.25">
      <c r="A14" s="1"/>
      <c r="B14" s="326"/>
      <c r="C14" s="301"/>
      <c r="D14" s="302"/>
      <c r="E14" s="327"/>
      <c r="F14" s="312"/>
      <c r="G14" s="311"/>
      <c r="H14" s="311"/>
      <c r="I14" s="22"/>
      <c r="J14" s="23"/>
      <c r="K14" s="23"/>
      <c r="L14" s="23"/>
      <c r="M14" s="23"/>
      <c r="N14" s="24"/>
      <c r="O14" s="24"/>
      <c r="P14" s="25"/>
      <c r="Q14" s="25"/>
      <c r="R14" s="25"/>
      <c r="S14" s="25"/>
      <c r="T14" s="25"/>
      <c r="U14" s="24"/>
      <c r="V14" s="24"/>
      <c r="W14" s="25"/>
      <c r="X14" s="25"/>
      <c r="Y14" s="25"/>
      <c r="Z14" s="25"/>
      <c r="AA14" s="25"/>
      <c r="AB14" s="24"/>
      <c r="AC14" s="24"/>
      <c r="AD14" s="25"/>
      <c r="AE14" s="25"/>
      <c r="AF14" s="25"/>
      <c r="AG14" s="25"/>
      <c r="AH14" s="25"/>
      <c r="AI14" s="24"/>
      <c r="AJ14" s="24"/>
      <c r="AK14" s="25"/>
      <c r="AL14" s="25"/>
      <c r="AM14" s="25"/>
      <c r="AN14" s="25"/>
      <c r="AO14" s="25"/>
      <c r="AP14" s="323"/>
      <c r="AQ14" s="324"/>
      <c r="AR14" s="324"/>
      <c r="AS14" s="324"/>
      <c r="AT14" s="324"/>
      <c r="AU14" s="324"/>
      <c r="AV14" s="324"/>
      <c r="AW14" s="324"/>
      <c r="AX14" s="325"/>
      <c r="AY14" s="25"/>
      <c r="AZ14" s="25"/>
      <c r="BA14" s="25"/>
      <c r="BB14" s="25"/>
      <c r="BC14" s="25"/>
      <c r="BD14" s="24"/>
      <c r="BE14" s="24"/>
      <c r="BF14" s="25"/>
      <c r="BG14" s="25"/>
      <c r="BH14" s="25"/>
      <c r="BI14" s="25"/>
      <c r="BJ14" s="25"/>
      <c r="BK14" s="24"/>
      <c r="BL14" s="24"/>
      <c r="BM14" s="25"/>
      <c r="BN14" s="25"/>
      <c r="BO14" s="25"/>
      <c r="BP14" s="25"/>
      <c r="BQ14" s="25"/>
      <c r="BR14" s="24"/>
      <c r="BS14" s="24"/>
      <c r="BT14" s="25"/>
      <c r="BU14" s="25"/>
      <c r="BV14" s="25"/>
      <c r="BW14" s="25"/>
      <c r="BX14" s="25"/>
      <c r="BY14" s="24"/>
      <c r="BZ14" s="24"/>
      <c r="CA14" s="25"/>
      <c r="CB14" s="25"/>
      <c r="CC14" s="25"/>
      <c r="CD14" s="25"/>
      <c r="CE14" s="25"/>
      <c r="CF14" s="24"/>
      <c r="CG14" s="24"/>
      <c r="CH14" s="25"/>
      <c r="CI14" s="25"/>
      <c r="CJ14" s="25"/>
      <c r="CK14" s="25"/>
      <c r="CL14" s="25"/>
      <c r="CM14" s="24"/>
      <c r="CN14" s="24"/>
      <c r="CO14" s="25"/>
      <c r="CP14" s="25"/>
      <c r="CQ14" s="25"/>
      <c r="CR14" s="25"/>
      <c r="CS14" s="25"/>
      <c r="CT14" s="24"/>
      <c r="CU14" s="24"/>
      <c r="CV14" s="25"/>
      <c r="CW14" s="25"/>
      <c r="CX14" s="25"/>
      <c r="CY14" s="25"/>
      <c r="CZ14" s="25"/>
      <c r="DA14" s="24"/>
      <c r="DB14" s="24"/>
      <c r="DC14" s="25"/>
      <c r="DD14" s="25"/>
      <c r="DE14" s="25"/>
      <c r="DF14" s="25"/>
      <c r="DG14" s="25"/>
      <c r="DH14" s="24"/>
      <c r="DI14" s="24"/>
      <c r="DJ14" s="25"/>
      <c r="DK14" s="24"/>
      <c r="DL14" s="25"/>
      <c r="DM14" s="25"/>
      <c r="DN14" s="25"/>
      <c r="DO14" s="24"/>
      <c r="DP14" s="24"/>
      <c r="DQ14" s="25"/>
      <c r="DR14" s="25"/>
      <c r="DS14" s="25"/>
      <c r="DT14" s="25"/>
      <c r="DU14" s="25"/>
      <c r="DV14" s="24"/>
      <c r="DW14" s="24"/>
      <c r="DX14" s="25"/>
      <c r="DY14" s="25"/>
      <c r="DZ14" s="25"/>
      <c r="EA14" s="25"/>
      <c r="EB14" s="25"/>
      <c r="EC14" s="24"/>
      <c r="ED14" s="24"/>
      <c r="EE14" s="25"/>
      <c r="EF14" s="25"/>
      <c r="EG14" s="25"/>
      <c r="EH14" s="25"/>
      <c r="EI14" s="25"/>
      <c r="EJ14" s="24"/>
      <c r="EK14" s="24"/>
      <c r="EL14" s="25"/>
      <c r="EM14" s="25"/>
      <c r="EN14" s="25"/>
      <c r="EO14" s="25"/>
      <c r="EP14" s="25"/>
      <c r="EQ14" s="24"/>
      <c r="ER14" s="24"/>
      <c r="ES14" s="25"/>
      <c r="ET14" s="25"/>
      <c r="EU14" s="25"/>
      <c r="EV14" s="25"/>
      <c r="EW14" s="25"/>
      <c r="EX14" s="24"/>
      <c r="EY14" s="24"/>
      <c r="EZ14" s="25"/>
      <c r="FA14" s="25"/>
      <c r="FB14" s="25"/>
      <c r="FC14" s="25"/>
      <c r="FD14" s="25"/>
      <c r="FE14" s="24"/>
      <c r="FF14" s="24"/>
      <c r="FG14" s="25"/>
      <c r="FH14" s="25"/>
      <c r="FI14" s="25"/>
      <c r="FJ14" s="25"/>
      <c r="FK14" s="25"/>
      <c r="FL14" s="24"/>
      <c r="FM14" s="24"/>
      <c r="FN14" s="25"/>
      <c r="FO14" s="25"/>
      <c r="FP14" s="25"/>
      <c r="FQ14" s="25"/>
      <c r="FR14" s="25"/>
      <c r="FS14" s="24"/>
      <c r="FT14" s="24"/>
      <c r="FU14" s="25"/>
      <c r="FV14" s="25"/>
      <c r="FW14" s="25"/>
      <c r="FX14" s="25"/>
      <c r="FY14" s="25"/>
      <c r="FZ14" s="25"/>
      <c r="GA14" s="24"/>
      <c r="GB14" s="24"/>
      <c r="GC14" s="25"/>
      <c r="GD14" s="24"/>
      <c r="GE14" s="25"/>
      <c r="GF14" s="25"/>
      <c r="GG14" s="25"/>
      <c r="GH14" s="24"/>
      <c r="GI14" s="24"/>
      <c r="GJ14" s="25"/>
    </row>
    <row r="15" spans="1:192" s="21" customFormat="1" ht="15.75" customHeight="1" x14ac:dyDescent="0.25">
      <c r="A15" s="1"/>
      <c r="B15" s="317"/>
      <c r="C15" s="301" t="s">
        <v>29</v>
      </c>
      <c r="D15" s="302" t="s">
        <v>30</v>
      </c>
      <c r="E15" s="316"/>
      <c r="F15" s="312"/>
      <c r="G15" s="311">
        <v>41485</v>
      </c>
      <c r="H15" s="311">
        <v>41508</v>
      </c>
      <c r="I15" s="22"/>
      <c r="J15" s="23"/>
      <c r="K15" s="23"/>
      <c r="L15" s="23"/>
      <c r="M15" s="23"/>
      <c r="N15" s="24"/>
      <c r="O15" s="24"/>
      <c r="P15" s="25"/>
      <c r="Q15" s="25"/>
      <c r="R15" s="25"/>
      <c r="S15" s="25"/>
      <c r="T15" s="25"/>
      <c r="U15" s="24"/>
      <c r="V15" s="24"/>
      <c r="W15" s="25"/>
      <c r="X15" s="25"/>
      <c r="Y15" s="25"/>
      <c r="Z15" s="25"/>
      <c r="AA15" s="25"/>
      <c r="AB15" s="24"/>
      <c r="AC15" s="24"/>
      <c r="AD15" s="25"/>
      <c r="AE15" s="25"/>
      <c r="AF15" s="25"/>
      <c r="AG15" s="25"/>
      <c r="AH15" s="25"/>
      <c r="AI15" s="24"/>
      <c r="AJ15" s="24"/>
      <c r="AK15" s="25"/>
      <c r="AL15" s="25"/>
      <c r="AM15" s="25"/>
      <c r="AN15" s="25"/>
      <c r="AO15" s="25"/>
      <c r="AP15" s="27"/>
      <c r="AQ15" s="28"/>
      <c r="AR15" s="28"/>
      <c r="AS15" s="28"/>
      <c r="AT15" s="28"/>
      <c r="AU15" s="28"/>
      <c r="AV15" s="28"/>
      <c r="AW15" s="28"/>
      <c r="AX15" s="29"/>
      <c r="AY15" s="25"/>
      <c r="AZ15" s="25"/>
      <c r="BA15" s="25"/>
      <c r="BB15" s="25"/>
      <c r="BC15" s="25"/>
      <c r="BD15" s="24"/>
      <c r="BE15" s="24"/>
      <c r="BF15" s="25"/>
      <c r="BG15" s="25"/>
      <c r="BH15" s="25"/>
      <c r="BI15" s="25"/>
      <c r="BJ15" s="25"/>
      <c r="BK15" s="24"/>
      <c r="BL15" s="24"/>
      <c r="BM15" s="25"/>
      <c r="BN15" s="25"/>
      <c r="BO15" s="25"/>
      <c r="BP15" s="25"/>
      <c r="BQ15" s="25"/>
      <c r="BR15" s="24"/>
      <c r="BS15" s="24"/>
      <c r="BT15" s="25"/>
      <c r="BU15" s="25"/>
      <c r="BV15" s="25"/>
      <c r="BW15" s="25"/>
      <c r="BX15" s="25"/>
      <c r="BY15" s="24"/>
      <c r="BZ15" s="24"/>
      <c r="CA15" s="25"/>
      <c r="CB15" s="25"/>
      <c r="CC15" s="25"/>
      <c r="CD15" s="25"/>
      <c r="CE15" s="25"/>
      <c r="CF15" s="24"/>
      <c r="CG15" s="24"/>
      <c r="CH15" s="25"/>
      <c r="CI15" s="25"/>
      <c r="CJ15" s="25"/>
      <c r="CK15" s="25"/>
      <c r="CL15" s="25"/>
      <c r="CM15" s="24"/>
      <c r="CN15" s="24"/>
      <c r="CO15" s="25"/>
      <c r="CP15" s="25"/>
      <c r="CQ15" s="25"/>
      <c r="CR15" s="25"/>
      <c r="CS15" s="25"/>
      <c r="CT15" s="24"/>
      <c r="CU15" s="24"/>
      <c r="CV15" s="25"/>
      <c r="CW15" s="25"/>
      <c r="CX15" s="25"/>
      <c r="CY15" s="25"/>
      <c r="CZ15" s="25"/>
      <c r="DA15" s="24"/>
      <c r="DB15" s="24"/>
      <c r="DC15" s="25"/>
      <c r="DD15" s="25"/>
      <c r="DE15" s="25"/>
      <c r="DF15" s="25"/>
      <c r="DG15" s="25"/>
      <c r="DH15" s="24"/>
      <c r="DI15" s="24"/>
      <c r="DJ15" s="25"/>
      <c r="DK15" s="24"/>
      <c r="DL15" s="25"/>
      <c r="DM15" s="25"/>
      <c r="DN15" s="25"/>
      <c r="DO15" s="24"/>
      <c r="DP15" s="24"/>
      <c r="DQ15" s="25"/>
      <c r="DR15" s="25"/>
      <c r="DS15" s="25"/>
      <c r="DT15" s="25"/>
      <c r="DU15" s="25"/>
      <c r="DV15" s="24"/>
      <c r="DW15" s="24"/>
      <c r="DX15" s="25"/>
      <c r="DY15" s="25"/>
      <c r="DZ15" s="25"/>
      <c r="EA15" s="25"/>
      <c r="EB15" s="25"/>
      <c r="EC15" s="24"/>
      <c r="ED15" s="24"/>
      <c r="EE15" s="25"/>
      <c r="EF15" s="25"/>
      <c r="EG15" s="25"/>
      <c r="EH15" s="25"/>
      <c r="EI15" s="25"/>
      <c r="EJ15" s="24"/>
      <c r="EK15" s="24"/>
      <c r="EL15" s="25"/>
      <c r="EM15" s="25"/>
      <c r="EN15" s="25"/>
      <c r="EO15" s="25"/>
      <c r="EP15" s="25"/>
      <c r="EQ15" s="24"/>
      <c r="ER15" s="24"/>
      <c r="ES15" s="25"/>
      <c r="ET15" s="25"/>
      <c r="EU15" s="25"/>
      <c r="EV15" s="25"/>
      <c r="EW15" s="25"/>
      <c r="EX15" s="24"/>
      <c r="EY15" s="24"/>
      <c r="EZ15" s="25"/>
      <c r="FA15" s="25"/>
      <c r="FB15" s="25"/>
      <c r="FC15" s="25"/>
      <c r="FD15" s="25"/>
      <c r="FE15" s="24"/>
      <c r="FF15" s="24"/>
      <c r="FG15" s="25"/>
      <c r="FH15" s="25"/>
      <c r="FI15" s="25"/>
      <c r="FJ15" s="25"/>
      <c r="FK15" s="25"/>
      <c r="FL15" s="24"/>
      <c r="FM15" s="24"/>
      <c r="FN15" s="25"/>
      <c r="FO15" s="25"/>
      <c r="FP15" s="25"/>
      <c r="FQ15" s="25"/>
      <c r="FR15" s="25"/>
      <c r="FS15" s="24"/>
      <c r="FT15" s="24"/>
      <c r="FU15" s="25"/>
      <c r="FV15" s="25"/>
      <c r="FW15" s="25"/>
      <c r="FX15" s="25"/>
      <c r="FY15" s="25"/>
      <c r="FZ15" s="25"/>
      <c r="GA15" s="24"/>
      <c r="GB15" s="24"/>
      <c r="GC15" s="25"/>
      <c r="GD15" s="24"/>
      <c r="GE15" s="25"/>
      <c r="GF15" s="25"/>
      <c r="GG15" s="25"/>
      <c r="GH15" s="24"/>
      <c r="GI15" s="24"/>
      <c r="GJ15" s="25"/>
    </row>
    <row r="16" spans="1:192" s="21" customFormat="1" ht="15.75" customHeight="1" x14ac:dyDescent="0.25">
      <c r="A16" s="1"/>
      <c r="B16" s="317"/>
      <c r="C16" s="301"/>
      <c r="D16" s="302"/>
      <c r="E16" s="316"/>
      <c r="F16" s="312"/>
      <c r="G16" s="311"/>
      <c r="H16" s="311"/>
      <c r="I16" s="22"/>
      <c r="J16" s="23"/>
      <c r="K16" s="23"/>
      <c r="L16" s="23"/>
      <c r="M16" s="23"/>
      <c r="N16" s="24"/>
      <c r="O16" s="24"/>
      <c r="P16" s="25"/>
      <c r="Q16" s="25"/>
      <c r="R16" s="25"/>
      <c r="S16" s="25"/>
      <c r="T16" s="25"/>
      <c r="U16" s="24"/>
      <c r="V16" s="24"/>
      <c r="W16" s="25"/>
      <c r="X16" s="25"/>
      <c r="Y16" s="25"/>
      <c r="Z16" s="25"/>
      <c r="AA16" s="25"/>
      <c r="AB16" s="24"/>
      <c r="AC16" s="24"/>
      <c r="AD16" s="25"/>
      <c r="AE16" s="25"/>
      <c r="AF16" s="25"/>
      <c r="AG16" s="25"/>
      <c r="AH16" s="25"/>
      <c r="AI16" s="24"/>
      <c r="AJ16" s="24"/>
      <c r="AK16" s="25"/>
      <c r="AL16" s="25"/>
      <c r="AM16" s="25"/>
      <c r="AN16" s="25"/>
      <c r="AO16" s="25"/>
      <c r="AP16" s="27"/>
      <c r="AQ16" s="28"/>
      <c r="AR16" s="28"/>
      <c r="AS16" s="28"/>
      <c r="AT16" s="28"/>
      <c r="AU16" s="28"/>
      <c r="AV16" s="28"/>
      <c r="AW16" s="28"/>
      <c r="AX16" s="29"/>
      <c r="AY16" s="25"/>
      <c r="AZ16" s="25"/>
      <c r="BA16" s="25"/>
      <c r="BB16" s="25"/>
      <c r="BC16" s="25"/>
      <c r="BD16" s="24"/>
      <c r="BE16" s="24"/>
      <c r="BF16" s="25"/>
      <c r="BG16" s="25"/>
      <c r="BH16" s="25"/>
      <c r="BI16" s="25"/>
      <c r="BJ16" s="25"/>
      <c r="BK16" s="24"/>
      <c r="BL16" s="24"/>
      <c r="BM16" s="25"/>
      <c r="BN16" s="25"/>
      <c r="BO16" s="25"/>
      <c r="BP16" s="25"/>
      <c r="BQ16" s="25"/>
      <c r="BR16" s="24"/>
      <c r="BS16" s="24"/>
      <c r="BT16" s="25"/>
      <c r="BU16" s="25"/>
      <c r="BV16" s="25"/>
      <c r="BW16" s="25"/>
      <c r="BX16" s="25"/>
      <c r="BY16" s="24"/>
      <c r="BZ16" s="24"/>
      <c r="CA16" s="25"/>
      <c r="CB16" s="25"/>
      <c r="CC16" s="25"/>
      <c r="CD16" s="25"/>
      <c r="CE16" s="25"/>
      <c r="CF16" s="24"/>
      <c r="CG16" s="24"/>
      <c r="CH16" s="25"/>
      <c r="CI16" s="25"/>
      <c r="CJ16" s="25"/>
      <c r="CK16" s="25"/>
      <c r="CL16" s="25"/>
      <c r="CM16" s="24"/>
      <c r="CN16" s="24"/>
      <c r="CO16" s="25"/>
      <c r="CP16" s="25"/>
      <c r="CQ16" s="25"/>
      <c r="CR16" s="25"/>
      <c r="CS16" s="25"/>
      <c r="CT16" s="24"/>
      <c r="CU16" s="24"/>
      <c r="CV16" s="25"/>
      <c r="CW16" s="25"/>
      <c r="CX16" s="25"/>
      <c r="CY16" s="25"/>
      <c r="CZ16" s="25"/>
      <c r="DA16" s="24"/>
      <c r="DB16" s="24"/>
      <c r="DC16" s="25"/>
      <c r="DD16" s="25"/>
      <c r="DE16" s="25"/>
      <c r="DF16" s="25"/>
      <c r="DG16" s="25"/>
      <c r="DH16" s="24"/>
      <c r="DI16" s="24"/>
      <c r="DJ16" s="25"/>
      <c r="DK16" s="24"/>
      <c r="DL16" s="25"/>
      <c r="DM16" s="25"/>
      <c r="DN16" s="25"/>
      <c r="DO16" s="24"/>
      <c r="DP16" s="24"/>
      <c r="DQ16" s="25"/>
      <c r="DR16" s="25"/>
      <c r="DS16" s="25"/>
      <c r="DT16" s="25"/>
      <c r="DU16" s="25"/>
      <c r="DV16" s="24"/>
      <c r="DW16" s="24"/>
      <c r="DX16" s="25"/>
      <c r="DY16" s="25"/>
      <c r="DZ16" s="25"/>
      <c r="EA16" s="25"/>
      <c r="EB16" s="25"/>
      <c r="EC16" s="24"/>
      <c r="ED16" s="24"/>
      <c r="EE16" s="25"/>
      <c r="EF16" s="25"/>
      <c r="EG16" s="25"/>
      <c r="EH16" s="25"/>
      <c r="EI16" s="25"/>
      <c r="EJ16" s="24"/>
      <c r="EK16" s="24"/>
      <c r="EL16" s="25"/>
      <c r="EM16" s="25"/>
      <c r="EN16" s="25"/>
      <c r="EO16" s="25"/>
      <c r="EP16" s="25"/>
      <c r="EQ16" s="24"/>
      <c r="ER16" s="24"/>
      <c r="ES16" s="25"/>
      <c r="ET16" s="25"/>
      <c r="EU16" s="25"/>
      <c r="EV16" s="25"/>
      <c r="EW16" s="25"/>
      <c r="EX16" s="24"/>
      <c r="EY16" s="24"/>
      <c r="EZ16" s="25"/>
      <c r="FA16" s="25"/>
      <c r="FB16" s="25"/>
      <c r="FC16" s="25"/>
      <c r="FD16" s="25"/>
      <c r="FE16" s="24"/>
      <c r="FF16" s="24"/>
      <c r="FG16" s="25"/>
      <c r="FH16" s="25"/>
      <c r="FI16" s="25"/>
      <c r="FJ16" s="25"/>
      <c r="FK16" s="25"/>
      <c r="FL16" s="24"/>
      <c r="FM16" s="24"/>
      <c r="FN16" s="25"/>
      <c r="FO16" s="25"/>
      <c r="FP16" s="25"/>
      <c r="FQ16" s="25"/>
      <c r="FR16" s="25"/>
      <c r="FS16" s="24"/>
      <c r="FT16" s="24"/>
      <c r="FU16" s="25"/>
      <c r="FV16" s="25"/>
      <c r="FW16" s="25"/>
      <c r="FX16" s="25"/>
      <c r="FY16" s="25"/>
      <c r="FZ16" s="25"/>
      <c r="GA16" s="24"/>
      <c r="GB16" s="24"/>
      <c r="GC16" s="25"/>
      <c r="GD16" s="24"/>
      <c r="GE16" s="25"/>
      <c r="GF16" s="25"/>
      <c r="GG16" s="25"/>
      <c r="GH16" s="24"/>
      <c r="GI16" s="24"/>
      <c r="GJ16" s="25"/>
    </row>
    <row r="17" spans="1:192" s="21" customFormat="1" ht="15.75" customHeight="1" x14ac:dyDescent="0.25">
      <c r="A17" s="1"/>
      <c r="B17" s="317" t="b">
        <v>1</v>
      </c>
      <c r="C17" s="318" t="s">
        <v>31</v>
      </c>
      <c r="D17" s="30"/>
      <c r="E17" s="316">
        <f>IF(B17=TRUE,0.0833333333333333,0)</f>
        <v>8.3333333333333301E-2</v>
      </c>
      <c r="F17" s="312"/>
      <c r="G17" s="311">
        <v>41485</v>
      </c>
      <c r="H17" s="311"/>
      <c r="I17" s="22"/>
      <c r="J17" s="23"/>
      <c r="K17" s="23"/>
      <c r="L17" s="23"/>
      <c r="M17" s="23"/>
      <c r="N17" s="24"/>
      <c r="O17" s="24"/>
      <c r="P17" s="25"/>
      <c r="Q17" s="25"/>
      <c r="R17" s="25"/>
      <c r="S17" s="25"/>
      <c r="T17" s="25"/>
      <c r="U17" s="24"/>
      <c r="V17" s="24"/>
      <c r="W17" s="25"/>
      <c r="X17" s="25"/>
      <c r="Y17" s="25"/>
      <c r="Z17" s="25"/>
      <c r="AA17" s="25"/>
      <c r="AB17" s="24"/>
      <c r="AC17" s="24"/>
      <c r="AD17" s="25"/>
      <c r="AE17" s="25"/>
      <c r="AF17" s="25"/>
      <c r="AG17" s="25"/>
      <c r="AH17" s="25"/>
      <c r="AI17" s="24"/>
      <c r="AJ17" s="24"/>
      <c r="AK17" s="26"/>
      <c r="AL17" s="26"/>
      <c r="AM17" s="26"/>
      <c r="AN17" s="26"/>
      <c r="AO17" s="26"/>
      <c r="AP17" s="27"/>
      <c r="AQ17" s="28"/>
      <c r="AR17" s="28"/>
      <c r="AS17" s="28"/>
      <c r="AT17" s="28"/>
      <c r="AU17" s="28"/>
      <c r="AV17" s="28"/>
      <c r="AW17" s="28"/>
      <c r="AX17" s="29"/>
      <c r="AY17" s="26"/>
      <c r="AZ17" s="26"/>
      <c r="BA17" s="26"/>
      <c r="BB17" s="26"/>
      <c r="BC17" s="26"/>
      <c r="BD17" s="24"/>
      <c r="BE17" s="24"/>
      <c r="BF17" s="25"/>
      <c r="BG17" s="25"/>
      <c r="BH17" s="25"/>
      <c r="BI17" s="25"/>
      <c r="BJ17" s="25"/>
      <c r="BK17" s="24"/>
      <c r="BL17" s="24"/>
      <c r="BM17" s="25"/>
      <c r="BN17" s="25"/>
      <c r="BO17" s="25"/>
      <c r="BP17" s="25"/>
      <c r="BQ17" s="25"/>
      <c r="BR17" s="24"/>
      <c r="BS17" s="24"/>
      <c r="BT17" s="25"/>
      <c r="BU17" s="25"/>
      <c r="BV17" s="25"/>
      <c r="BW17" s="25"/>
      <c r="BX17" s="25"/>
      <c r="BY17" s="24"/>
      <c r="BZ17" s="24"/>
      <c r="CA17" s="25"/>
      <c r="CB17" s="25"/>
      <c r="CC17" s="25"/>
      <c r="CD17" s="25"/>
      <c r="CE17" s="25"/>
      <c r="CF17" s="24"/>
      <c r="CG17" s="24"/>
      <c r="CH17" s="25"/>
      <c r="CI17" s="25"/>
      <c r="CJ17" s="25"/>
      <c r="CK17" s="25"/>
      <c r="CL17" s="25"/>
      <c r="CM17" s="24"/>
      <c r="CN17" s="24"/>
      <c r="CO17" s="25"/>
      <c r="CP17" s="25"/>
      <c r="CQ17" s="25"/>
      <c r="CR17" s="25"/>
      <c r="CS17" s="25"/>
      <c r="CT17" s="24"/>
      <c r="CU17" s="24"/>
      <c r="CV17" s="25"/>
      <c r="CW17" s="25"/>
      <c r="CX17" s="25"/>
      <c r="CY17" s="25"/>
      <c r="CZ17" s="25"/>
      <c r="DA17" s="24"/>
      <c r="DB17" s="24"/>
      <c r="DC17" s="25"/>
      <c r="DD17" s="25"/>
      <c r="DE17" s="25"/>
      <c r="DF17" s="25"/>
      <c r="DG17" s="25"/>
      <c r="DH17" s="24"/>
      <c r="DI17" s="24"/>
      <c r="DJ17" s="25"/>
      <c r="DK17" s="24"/>
      <c r="DL17" s="25"/>
      <c r="DM17" s="25"/>
      <c r="DN17" s="25"/>
      <c r="DO17" s="24"/>
      <c r="DP17" s="24"/>
      <c r="DQ17" s="25"/>
      <c r="DR17" s="25"/>
      <c r="DS17" s="25"/>
      <c r="DT17" s="25"/>
      <c r="DU17" s="25"/>
      <c r="DV17" s="24"/>
      <c r="DW17" s="24"/>
      <c r="DX17" s="25"/>
      <c r="DY17" s="25"/>
      <c r="DZ17" s="25"/>
      <c r="EA17" s="25"/>
      <c r="EB17" s="25"/>
      <c r="EC17" s="24"/>
      <c r="ED17" s="24"/>
      <c r="EE17" s="25"/>
      <c r="EF17" s="25"/>
      <c r="EG17" s="25"/>
      <c r="EH17" s="25"/>
      <c r="EI17" s="25"/>
      <c r="EJ17" s="24"/>
      <c r="EK17" s="24"/>
      <c r="EL17" s="25"/>
      <c r="EM17" s="25"/>
      <c r="EN17" s="25"/>
      <c r="EO17" s="25"/>
      <c r="EP17" s="25"/>
      <c r="EQ17" s="24"/>
      <c r="ER17" s="24"/>
      <c r="ES17" s="25"/>
      <c r="ET17" s="25"/>
      <c r="EU17" s="25"/>
      <c r="EV17" s="25"/>
      <c r="EW17" s="25"/>
      <c r="EX17" s="24"/>
      <c r="EY17" s="24"/>
      <c r="EZ17" s="25"/>
      <c r="FA17" s="25"/>
      <c r="FB17" s="25"/>
      <c r="FC17" s="25"/>
      <c r="FD17" s="25"/>
      <c r="FE17" s="24"/>
      <c r="FF17" s="24"/>
      <c r="FG17" s="25"/>
      <c r="FH17" s="25"/>
      <c r="FI17" s="25"/>
      <c r="FJ17" s="25"/>
      <c r="FK17" s="25"/>
      <c r="FL17" s="24"/>
      <c r="FM17" s="24"/>
      <c r="FN17" s="25"/>
      <c r="FO17" s="25"/>
      <c r="FP17" s="25"/>
      <c r="FQ17" s="25"/>
      <c r="FR17" s="25"/>
      <c r="FS17" s="24"/>
      <c r="FT17" s="24"/>
      <c r="FU17" s="25"/>
      <c r="FV17" s="25"/>
      <c r="FW17" s="25"/>
      <c r="FX17" s="25"/>
      <c r="FY17" s="25"/>
      <c r="FZ17" s="25"/>
      <c r="GA17" s="24"/>
      <c r="GB17" s="24"/>
      <c r="GC17" s="25"/>
      <c r="GD17" s="24"/>
      <c r="GE17" s="25"/>
      <c r="GF17" s="25"/>
      <c r="GG17" s="25"/>
      <c r="GH17" s="24"/>
      <c r="GI17" s="24"/>
      <c r="GJ17" s="25"/>
    </row>
    <row r="18" spans="1:192" s="21" customFormat="1" ht="15.75" customHeight="1" x14ac:dyDescent="0.25">
      <c r="A18" s="1"/>
      <c r="B18" s="317"/>
      <c r="C18" s="318"/>
      <c r="D18" s="30"/>
      <c r="E18" s="316"/>
      <c r="F18" s="312"/>
      <c r="G18" s="311"/>
      <c r="H18" s="311"/>
      <c r="I18" s="22"/>
      <c r="J18" s="23"/>
      <c r="K18" s="23"/>
      <c r="L18" s="23"/>
      <c r="M18" s="23"/>
      <c r="N18" s="24"/>
      <c r="O18" s="24"/>
      <c r="P18" s="25"/>
      <c r="Q18" s="25"/>
      <c r="R18" s="25"/>
      <c r="S18" s="25"/>
      <c r="T18" s="25"/>
      <c r="U18" s="24"/>
      <c r="V18" s="24"/>
      <c r="W18" s="25"/>
      <c r="X18" s="25"/>
      <c r="Y18" s="25"/>
      <c r="Z18" s="25"/>
      <c r="AA18" s="25"/>
      <c r="AB18" s="24"/>
      <c r="AC18" s="24"/>
      <c r="AD18" s="25"/>
      <c r="AE18" s="25"/>
      <c r="AF18" s="25"/>
      <c r="AG18" s="25"/>
      <c r="AH18" s="25"/>
      <c r="AI18" s="24"/>
      <c r="AJ18" s="24"/>
      <c r="AK18" s="25"/>
      <c r="AL18" s="25"/>
      <c r="AM18" s="25"/>
      <c r="AN18" s="25"/>
      <c r="AO18" s="25"/>
      <c r="AP18" s="27"/>
      <c r="AQ18" s="28"/>
      <c r="AR18" s="28"/>
      <c r="AS18" s="28"/>
      <c r="AT18" s="28"/>
      <c r="AU18" s="28"/>
      <c r="AV18" s="28"/>
      <c r="AW18" s="28"/>
      <c r="AX18" s="29"/>
      <c r="AY18" s="25"/>
      <c r="AZ18" s="25"/>
      <c r="BA18" s="25"/>
      <c r="BB18" s="25"/>
      <c r="BC18" s="25"/>
      <c r="BD18" s="24"/>
      <c r="BE18" s="24"/>
      <c r="BF18" s="25"/>
      <c r="BG18" s="25"/>
      <c r="BH18" s="25"/>
      <c r="BI18" s="25"/>
      <c r="BJ18" s="25"/>
      <c r="BK18" s="24"/>
      <c r="BL18" s="24"/>
      <c r="BM18" s="25"/>
      <c r="BN18" s="25"/>
      <c r="BO18" s="25"/>
      <c r="BP18" s="25"/>
      <c r="BQ18" s="25"/>
      <c r="BR18" s="24"/>
      <c r="BS18" s="24"/>
      <c r="BT18" s="25"/>
      <c r="BU18" s="25"/>
      <c r="BV18" s="25"/>
      <c r="BW18" s="25"/>
      <c r="BX18" s="25"/>
      <c r="BY18" s="24"/>
      <c r="BZ18" s="24"/>
      <c r="CA18" s="25"/>
      <c r="CB18" s="25"/>
      <c r="CC18" s="25"/>
      <c r="CD18" s="25"/>
      <c r="CE18" s="25"/>
      <c r="CF18" s="24"/>
      <c r="CG18" s="24"/>
      <c r="CH18" s="25"/>
      <c r="CI18" s="25"/>
      <c r="CJ18" s="25"/>
      <c r="CK18" s="25"/>
      <c r="CL18" s="25"/>
      <c r="CM18" s="24"/>
      <c r="CN18" s="24"/>
      <c r="CO18" s="25"/>
      <c r="CP18" s="25"/>
      <c r="CQ18" s="25"/>
      <c r="CR18" s="25"/>
      <c r="CS18" s="25"/>
      <c r="CT18" s="24"/>
      <c r="CU18" s="24"/>
      <c r="CV18" s="25"/>
      <c r="CW18" s="25"/>
      <c r="CX18" s="25"/>
      <c r="CY18" s="25"/>
      <c r="CZ18" s="25"/>
      <c r="DA18" s="24"/>
      <c r="DB18" s="24"/>
      <c r="DC18" s="25"/>
      <c r="DD18" s="25"/>
      <c r="DE18" s="25"/>
      <c r="DF18" s="25"/>
      <c r="DG18" s="25"/>
      <c r="DH18" s="24"/>
      <c r="DI18" s="24"/>
      <c r="DJ18" s="25"/>
      <c r="DK18" s="24"/>
      <c r="DL18" s="25"/>
      <c r="DM18" s="25"/>
      <c r="DN18" s="25"/>
      <c r="DO18" s="24"/>
      <c r="DP18" s="24"/>
      <c r="DQ18" s="25"/>
      <c r="DR18" s="25"/>
      <c r="DS18" s="25"/>
      <c r="DT18" s="25"/>
      <c r="DU18" s="25"/>
      <c r="DV18" s="24"/>
      <c r="DW18" s="24"/>
      <c r="DX18" s="25"/>
      <c r="DY18" s="25"/>
      <c r="DZ18" s="25"/>
      <c r="EA18" s="25"/>
      <c r="EB18" s="25"/>
      <c r="EC18" s="24"/>
      <c r="ED18" s="24"/>
      <c r="EE18" s="25"/>
      <c r="EF18" s="25"/>
      <c r="EG18" s="25"/>
      <c r="EH18" s="25"/>
      <c r="EI18" s="25"/>
      <c r="EJ18" s="24"/>
      <c r="EK18" s="24"/>
      <c r="EL18" s="25"/>
      <c r="EM18" s="25"/>
      <c r="EN18" s="25"/>
      <c r="EO18" s="25"/>
      <c r="EP18" s="25"/>
      <c r="EQ18" s="24"/>
      <c r="ER18" s="24"/>
      <c r="ES18" s="25"/>
      <c r="ET18" s="25"/>
      <c r="EU18" s="25"/>
      <c r="EV18" s="25"/>
      <c r="EW18" s="25"/>
      <c r="EX18" s="24"/>
      <c r="EY18" s="24"/>
      <c r="EZ18" s="25"/>
      <c r="FA18" s="25"/>
      <c r="FB18" s="25"/>
      <c r="FC18" s="25"/>
      <c r="FD18" s="25"/>
      <c r="FE18" s="24"/>
      <c r="FF18" s="24"/>
      <c r="FG18" s="25"/>
      <c r="FH18" s="25"/>
      <c r="FI18" s="25"/>
      <c r="FJ18" s="25"/>
      <c r="FK18" s="25"/>
      <c r="FL18" s="24"/>
      <c r="FM18" s="24"/>
      <c r="FN18" s="25"/>
      <c r="FO18" s="25"/>
      <c r="FP18" s="25"/>
      <c r="FQ18" s="25"/>
      <c r="FR18" s="25"/>
      <c r="FS18" s="24"/>
      <c r="FT18" s="24"/>
      <c r="FU18" s="25"/>
      <c r="FV18" s="25"/>
      <c r="FW18" s="25"/>
      <c r="FX18" s="25"/>
      <c r="FY18" s="25"/>
      <c r="FZ18" s="25"/>
      <c r="GA18" s="24"/>
      <c r="GB18" s="24"/>
      <c r="GC18" s="25"/>
      <c r="GD18" s="24"/>
      <c r="GE18" s="25"/>
      <c r="GF18" s="25"/>
      <c r="GG18" s="25"/>
      <c r="GH18" s="24"/>
      <c r="GI18" s="24"/>
      <c r="GJ18" s="25"/>
    </row>
    <row r="19" spans="1:192" s="21" customFormat="1" ht="15.75" customHeight="1" x14ac:dyDescent="0.25">
      <c r="A19" s="1"/>
      <c r="B19" s="317" t="b">
        <v>1</v>
      </c>
      <c r="C19" s="318" t="s">
        <v>32</v>
      </c>
      <c r="D19" s="30"/>
      <c r="E19" s="316">
        <f>IF(B19=TRUE,0.0833333333333333,0)</f>
        <v>8.3333333333333301E-2</v>
      </c>
      <c r="F19" s="312"/>
      <c r="G19" s="311"/>
      <c r="H19" s="311">
        <v>41508</v>
      </c>
      <c r="I19" s="22"/>
      <c r="J19" s="23"/>
      <c r="K19" s="23"/>
      <c r="L19" s="23"/>
      <c r="M19" s="23"/>
      <c r="N19" s="24"/>
      <c r="O19" s="24"/>
      <c r="P19" s="25"/>
      <c r="Q19" s="25"/>
      <c r="R19" s="25"/>
      <c r="S19" s="25"/>
      <c r="T19" s="25"/>
      <c r="U19" s="24"/>
      <c r="V19" s="24"/>
      <c r="W19" s="25"/>
      <c r="X19" s="25"/>
      <c r="Y19" s="25"/>
      <c r="Z19" s="25"/>
      <c r="AA19" s="25"/>
      <c r="AB19" s="24"/>
      <c r="AC19" s="24"/>
      <c r="AD19" s="25"/>
      <c r="AE19" s="25"/>
      <c r="AF19" s="25"/>
      <c r="AG19" s="25"/>
      <c r="AH19" s="25"/>
      <c r="AI19" s="24"/>
      <c r="AJ19" s="24"/>
      <c r="AK19" s="25"/>
      <c r="AL19" s="25"/>
      <c r="AM19" s="25"/>
      <c r="AN19" s="25"/>
      <c r="AO19" s="25"/>
      <c r="AP19" s="27"/>
      <c r="AQ19" s="28"/>
      <c r="AR19" s="28"/>
      <c r="AS19" s="28"/>
      <c r="AT19" s="28"/>
      <c r="AU19" s="28"/>
      <c r="AV19" s="28"/>
      <c r="AW19" s="28"/>
      <c r="AX19" s="29"/>
      <c r="AY19" s="25"/>
      <c r="AZ19" s="25"/>
      <c r="BA19" s="25"/>
      <c r="BB19" s="25"/>
      <c r="BC19" s="25"/>
      <c r="BD19" s="24"/>
      <c r="BE19" s="24"/>
      <c r="BF19" s="26"/>
      <c r="BG19" s="26"/>
      <c r="BH19" s="26"/>
      <c r="BI19" s="26"/>
      <c r="BJ19" s="26"/>
      <c r="BK19" s="24"/>
      <c r="BL19" s="24"/>
      <c r="BM19" s="26"/>
      <c r="BN19" s="26"/>
      <c r="BO19" s="26"/>
      <c r="BP19" s="26"/>
      <c r="BQ19" s="26"/>
      <c r="BR19" s="24"/>
      <c r="BS19" s="24"/>
      <c r="BT19" s="25"/>
      <c r="BU19" s="25"/>
      <c r="BV19" s="25"/>
      <c r="BW19" s="25"/>
      <c r="BX19" s="25"/>
      <c r="BY19" s="24"/>
      <c r="BZ19" s="24"/>
      <c r="CA19" s="25"/>
      <c r="CB19" s="25"/>
      <c r="CC19" s="25"/>
      <c r="CD19" s="25"/>
      <c r="CE19" s="25"/>
      <c r="CF19" s="24"/>
      <c r="CG19" s="24"/>
      <c r="CH19" s="25"/>
      <c r="CI19" s="25"/>
      <c r="CJ19" s="25"/>
      <c r="CK19" s="25"/>
      <c r="CL19" s="25"/>
      <c r="CM19" s="24"/>
      <c r="CN19" s="24"/>
      <c r="CO19" s="25"/>
      <c r="CP19" s="25"/>
      <c r="CQ19" s="25"/>
      <c r="CR19" s="25"/>
      <c r="CS19" s="25"/>
      <c r="CT19" s="24"/>
      <c r="CU19" s="24"/>
      <c r="CV19" s="25"/>
      <c r="CW19" s="25"/>
      <c r="CX19" s="25"/>
      <c r="CY19" s="25"/>
      <c r="CZ19" s="25"/>
      <c r="DA19" s="24"/>
      <c r="DB19" s="24"/>
      <c r="DC19" s="25"/>
      <c r="DD19" s="25"/>
      <c r="DE19" s="25"/>
      <c r="DF19" s="25"/>
      <c r="DG19" s="25"/>
      <c r="DH19" s="24"/>
      <c r="DI19" s="24"/>
      <c r="DJ19" s="25"/>
      <c r="DK19" s="24"/>
      <c r="DL19" s="25"/>
      <c r="DM19" s="25"/>
      <c r="DN19" s="25"/>
      <c r="DO19" s="24"/>
      <c r="DP19" s="24"/>
      <c r="DQ19" s="25"/>
      <c r="DR19" s="25"/>
      <c r="DS19" s="25"/>
      <c r="DT19" s="25"/>
      <c r="DU19" s="25"/>
      <c r="DV19" s="24"/>
      <c r="DW19" s="24"/>
      <c r="DX19" s="25"/>
      <c r="DY19" s="25"/>
      <c r="DZ19" s="25"/>
      <c r="EA19" s="25"/>
      <c r="EB19" s="25"/>
      <c r="EC19" s="24"/>
      <c r="ED19" s="24"/>
      <c r="EE19" s="25"/>
      <c r="EF19" s="25"/>
      <c r="EG19" s="25"/>
      <c r="EH19" s="25"/>
      <c r="EI19" s="25"/>
      <c r="EJ19" s="24"/>
      <c r="EK19" s="24"/>
      <c r="EL19" s="25"/>
      <c r="EM19" s="25"/>
      <c r="EN19" s="25"/>
      <c r="EO19" s="25"/>
      <c r="EP19" s="25"/>
      <c r="EQ19" s="24"/>
      <c r="ER19" s="24"/>
      <c r="ES19" s="25"/>
      <c r="ET19" s="25"/>
      <c r="EU19" s="25"/>
      <c r="EV19" s="25"/>
      <c r="EW19" s="25"/>
      <c r="EX19" s="24"/>
      <c r="EY19" s="24"/>
      <c r="EZ19" s="25"/>
      <c r="FA19" s="25"/>
      <c r="FB19" s="25"/>
      <c r="FC19" s="25"/>
      <c r="FD19" s="25"/>
      <c r="FE19" s="24"/>
      <c r="FF19" s="24"/>
      <c r="FG19" s="25"/>
      <c r="FH19" s="25"/>
      <c r="FI19" s="25"/>
      <c r="FJ19" s="25"/>
      <c r="FK19" s="25"/>
      <c r="FL19" s="24"/>
      <c r="FM19" s="24"/>
      <c r="FN19" s="25"/>
      <c r="FO19" s="25"/>
      <c r="FP19" s="25"/>
      <c r="FQ19" s="25"/>
      <c r="FR19" s="25"/>
      <c r="FS19" s="24"/>
      <c r="FT19" s="24"/>
      <c r="FU19" s="25"/>
      <c r="FV19" s="25"/>
      <c r="FW19" s="25"/>
      <c r="FX19" s="25"/>
      <c r="FY19" s="25"/>
      <c r="FZ19" s="25"/>
      <c r="GA19" s="24"/>
      <c r="GB19" s="24"/>
      <c r="GC19" s="25"/>
      <c r="GD19" s="24"/>
      <c r="GE19" s="25"/>
      <c r="GF19" s="25"/>
      <c r="GG19" s="25"/>
      <c r="GH19" s="24"/>
      <c r="GI19" s="24"/>
      <c r="GJ19" s="25"/>
    </row>
    <row r="20" spans="1:192" s="21" customFormat="1" ht="15.75" customHeight="1" x14ac:dyDescent="0.25">
      <c r="A20" s="1"/>
      <c r="B20" s="317"/>
      <c r="C20" s="318"/>
      <c r="D20" s="30"/>
      <c r="E20" s="316"/>
      <c r="F20" s="312"/>
      <c r="G20" s="311"/>
      <c r="H20" s="311"/>
      <c r="I20" s="22"/>
      <c r="J20" s="23"/>
      <c r="K20" s="23"/>
      <c r="L20" s="23"/>
      <c r="M20" s="23"/>
      <c r="N20" s="24"/>
      <c r="O20" s="24"/>
      <c r="P20" s="25"/>
      <c r="Q20" s="25"/>
      <c r="R20" s="25"/>
      <c r="S20" s="25"/>
      <c r="T20" s="25"/>
      <c r="U20" s="24"/>
      <c r="V20" s="24"/>
      <c r="W20" s="25"/>
      <c r="X20" s="25"/>
      <c r="Y20" s="25"/>
      <c r="Z20" s="25"/>
      <c r="AA20" s="25"/>
      <c r="AB20" s="24"/>
      <c r="AC20" s="24"/>
      <c r="AD20" s="25"/>
      <c r="AE20" s="25"/>
      <c r="AF20" s="25"/>
      <c r="AG20" s="25"/>
      <c r="AH20" s="25"/>
      <c r="AI20" s="24"/>
      <c r="AJ20" s="24"/>
      <c r="AK20" s="25"/>
      <c r="AL20" s="25"/>
      <c r="AM20" s="25"/>
      <c r="AN20" s="25"/>
      <c r="AO20" s="25"/>
      <c r="AP20" s="27"/>
      <c r="AQ20" s="28"/>
      <c r="AR20" s="28"/>
      <c r="AS20" s="28"/>
      <c r="AT20" s="28"/>
      <c r="AU20" s="28"/>
      <c r="AV20" s="28"/>
      <c r="AW20" s="28"/>
      <c r="AX20" s="29"/>
      <c r="AY20" s="25"/>
      <c r="AZ20" s="25"/>
      <c r="BA20" s="25"/>
      <c r="BB20" s="25"/>
      <c r="BC20" s="25"/>
      <c r="BD20" s="24"/>
      <c r="BE20" s="24"/>
      <c r="BF20" s="25"/>
      <c r="BG20" s="25"/>
      <c r="BH20" s="25"/>
      <c r="BI20" s="25"/>
      <c r="BJ20" s="25"/>
      <c r="BK20" s="24"/>
      <c r="BL20" s="24"/>
      <c r="BM20" s="25"/>
      <c r="BN20" s="25"/>
      <c r="BO20" s="25"/>
      <c r="BP20" s="25"/>
      <c r="BQ20" s="25"/>
      <c r="BR20" s="24"/>
      <c r="BS20" s="24"/>
      <c r="BT20" s="25"/>
      <c r="BU20" s="25"/>
      <c r="BV20" s="25"/>
      <c r="BW20" s="25"/>
      <c r="BX20" s="25"/>
      <c r="BY20" s="24"/>
      <c r="BZ20" s="24"/>
      <c r="CA20" s="25"/>
      <c r="CB20" s="25"/>
      <c r="CC20" s="25"/>
      <c r="CD20" s="25"/>
      <c r="CE20" s="25"/>
      <c r="CF20" s="24"/>
      <c r="CG20" s="24"/>
      <c r="CH20" s="25"/>
      <c r="CI20" s="25"/>
      <c r="CJ20" s="25"/>
      <c r="CK20" s="25"/>
      <c r="CL20" s="25"/>
      <c r="CM20" s="24"/>
      <c r="CN20" s="24"/>
      <c r="CO20" s="25"/>
      <c r="CP20" s="25"/>
      <c r="CQ20" s="25"/>
      <c r="CR20" s="25"/>
      <c r="CS20" s="25"/>
      <c r="CT20" s="24"/>
      <c r="CU20" s="24"/>
      <c r="CV20" s="25"/>
      <c r="CW20" s="25"/>
      <c r="CX20" s="25"/>
      <c r="CY20" s="25"/>
      <c r="CZ20" s="25"/>
      <c r="DA20" s="24"/>
      <c r="DB20" s="24"/>
      <c r="DC20" s="25"/>
      <c r="DD20" s="25"/>
      <c r="DE20" s="25"/>
      <c r="DF20" s="25"/>
      <c r="DG20" s="25"/>
      <c r="DH20" s="24"/>
      <c r="DI20" s="24"/>
      <c r="DJ20" s="25"/>
      <c r="DK20" s="24"/>
      <c r="DL20" s="25"/>
      <c r="DM20" s="25"/>
      <c r="DN20" s="25"/>
      <c r="DO20" s="24"/>
      <c r="DP20" s="24"/>
      <c r="DQ20" s="25"/>
      <c r="DR20" s="25"/>
      <c r="DS20" s="25"/>
      <c r="DT20" s="25"/>
      <c r="DU20" s="25"/>
      <c r="DV20" s="24"/>
      <c r="DW20" s="24"/>
      <c r="DX20" s="25"/>
      <c r="DY20" s="25"/>
      <c r="DZ20" s="25"/>
      <c r="EA20" s="25"/>
      <c r="EB20" s="25"/>
      <c r="EC20" s="24"/>
      <c r="ED20" s="24"/>
      <c r="EE20" s="25"/>
      <c r="EF20" s="25"/>
      <c r="EG20" s="25"/>
      <c r="EH20" s="25"/>
      <c r="EI20" s="25"/>
      <c r="EJ20" s="24"/>
      <c r="EK20" s="24"/>
      <c r="EL20" s="25"/>
      <c r="EM20" s="25"/>
      <c r="EN20" s="25"/>
      <c r="EO20" s="25"/>
      <c r="EP20" s="25"/>
      <c r="EQ20" s="24"/>
      <c r="ER20" s="24"/>
      <c r="ES20" s="25"/>
      <c r="ET20" s="25"/>
      <c r="EU20" s="25"/>
      <c r="EV20" s="25"/>
      <c r="EW20" s="25"/>
      <c r="EX20" s="24"/>
      <c r="EY20" s="24"/>
      <c r="EZ20" s="25"/>
      <c r="FA20" s="25"/>
      <c r="FB20" s="25"/>
      <c r="FC20" s="25"/>
      <c r="FD20" s="25"/>
      <c r="FE20" s="24"/>
      <c r="FF20" s="24"/>
      <c r="FG20" s="25"/>
      <c r="FH20" s="25"/>
      <c r="FI20" s="25"/>
      <c r="FJ20" s="25"/>
      <c r="FK20" s="25"/>
      <c r="FL20" s="24"/>
      <c r="FM20" s="24"/>
      <c r="FN20" s="25"/>
      <c r="FO20" s="25"/>
      <c r="FP20" s="25"/>
      <c r="FQ20" s="25"/>
      <c r="FR20" s="25"/>
      <c r="FS20" s="24"/>
      <c r="FT20" s="24"/>
      <c r="FU20" s="25"/>
      <c r="FV20" s="25"/>
      <c r="FW20" s="25"/>
      <c r="FX20" s="25"/>
      <c r="FY20" s="25"/>
      <c r="FZ20" s="25"/>
      <c r="GA20" s="24"/>
      <c r="GB20" s="24"/>
      <c r="GC20" s="25"/>
      <c r="GD20" s="24"/>
      <c r="GE20" s="25"/>
      <c r="GF20" s="25"/>
      <c r="GG20" s="25"/>
      <c r="GH20" s="24"/>
      <c r="GI20" s="24"/>
      <c r="GJ20" s="25"/>
    </row>
    <row r="21" spans="1:192" s="21" customFormat="1" ht="15.75" customHeight="1" x14ac:dyDescent="0.25">
      <c r="A21" s="1"/>
      <c r="B21" s="317" t="b">
        <v>1</v>
      </c>
      <c r="C21" s="301" t="s">
        <v>33</v>
      </c>
      <c r="D21" s="319" t="s">
        <v>30</v>
      </c>
      <c r="E21" s="316">
        <f>IF(B21=TRUE,0.0833333333333333,0)</f>
        <v>8.3333333333333301E-2</v>
      </c>
      <c r="F21" s="312"/>
      <c r="G21" s="311"/>
      <c r="H21" s="311"/>
      <c r="I21" s="22"/>
      <c r="J21" s="23"/>
      <c r="K21" s="23"/>
      <c r="L21" s="23"/>
      <c r="M21" s="23"/>
      <c r="N21" s="24"/>
      <c r="O21" s="24"/>
      <c r="P21" s="25"/>
      <c r="Q21" s="25"/>
      <c r="R21" s="25"/>
      <c r="S21" s="25"/>
      <c r="T21" s="25"/>
      <c r="U21" s="24"/>
      <c r="V21" s="24"/>
      <c r="W21" s="25"/>
      <c r="X21" s="25"/>
      <c r="Y21" s="25"/>
      <c r="Z21" s="25"/>
      <c r="AA21" s="25"/>
      <c r="AB21" s="24"/>
      <c r="AC21" s="24"/>
      <c r="AD21" s="25"/>
      <c r="AE21" s="25"/>
      <c r="AF21" s="25"/>
      <c r="AG21" s="25"/>
      <c r="AH21" s="25"/>
      <c r="AI21" s="24"/>
      <c r="AJ21" s="24"/>
      <c r="AK21" s="25"/>
      <c r="AL21" s="25"/>
      <c r="AM21" s="25"/>
      <c r="AN21" s="25"/>
      <c r="AO21" s="25"/>
      <c r="AP21" s="27"/>
      <c r="AQ21" s="28"/>
      <c r="AR21" s="28"/>
      <c r="AS21" s="28"/>
      <c r="AT21" s="28"/>
      <c r="AU21" s="28"/>
      <c r="AV21" s="28"/>
      <c r="AW21" s="28"/>
      <c r="AX21" s="29"/>
      <c r="AY21" s="25"/>
      <c r="AZ21" s="25"/>
      <c r="BA21" s="25"/>
      <c r="BB21" s="25"/>
      <c r="BC21" s="25"/>
      <c r="BD21" s="24"/>
      <c r="BE21" s="24"/>
      <c r="BF21" s="25"/>
      <c r="BG21" s="25"/>
      <c r="BH21" s="25"/>
      <c r="BI21" s="25"/>
      <c r="BJ21" s="25"/>
      <c r="BK21" s="24"/>
      <c r="BL21" s="24"/>
      <c r="BM21" s="25"/>
      <c r="BN21" s="25"/>
      <c r="BO21" s="25"/>
      <c r="BP21" s="25"/>
      <c r="BQ21" s="25"/>
      <c r="BR21" s="24"/>
      <c r="BS21" s="24"/>
      <c r="BT21" s="26"/>
      <c r="BU21" s="26"/>
      <c r="BV21" s="26"/>
      <c r="BW21" s="26"/>
      <c r="BX21" s="26"/>
      <c r="BY21" s="24"/>
      <c r="BZ21" s="24"/>
      <c r="CA21" s="26"/>
      <c r="CB21" s="26"/>
      <c r="CC21" s="26"/>
      <c r="CD21" s="26"/>
      <c r="CE21" s="26"/>
      <c r="CF21" s="24"/>
      <c r="CG21" s="24"/>
      <c r="CH21" s="25"/>
      <c r="CI21" s="25"/>
      <c r="CJ21" s="25"/>
      <c r="CK21" s="25"/>
      <c r="CL21" s="25"/>
      <c r="CM21" s="24"/>
      <c r="CN21" s="24"/>
      <c r="CO21" s="25"/>
      <c r="CP21" s="25"/>
      <c r="CQ21" s="25"/>
      <c r="CR21" s="25"/>
      <c r="CS21" s="25"/>
      <c r="CT21" s="24"/>
      <c r="CU21" s="24"/>
      <c r="CV21" s="25"/>
      <c r="CW21" s="25"/>
      <c r="CX21" s="25"/>
      <c r="CY21" s="25"/>
      <c r="CZ21" s="25"/>
      <c r="DA21" s="24"/>
      <c r="DB21" s="24"/>
      <c r="DC21" s="25"/>
      <c r="DD21" s="25"/>
      <c r="DE21" s="25"/>
      <c r="DF21" s="25"/>
      <c r="DG21" s="25"/>
      <c r="DH21" s="24"/>
      <c r="DI21" s="24"/>
      <c r="DJ21" s="25"/>
      <c r="DK21" s="24"/>
      <c r="DL21" s="25"/>
      <c r="DM21" s="25"/>
      <c r="DN21" s="25"/>
      <c r="DO21" s="24"/>
      <c r="DP21" s="24"/>
      <c r="DQ21" s="25"/>
      <c r="DR21" s="25"/>
      <c r="DS21" s="25"/>
      <c r="DT21" s="25"/>
      <c r="DU21" s="25"/>
      <c r="DV21" s="24"/>
      <c r="DW21" s="24"/>
      <c r="DX21" s="25"/>
      <c r="DY21" s="25"/>
      <c r="DZ21" s="25"/>
      <c r="EA21" s="25"/>
      <c r="EB21" s="25"/>
      <c r="EC21" s="24"/>
      <c r="ED21" s="24"/>
      <c r="EE21" s="25"/>
      <c r="EF21" s="25"/>
      <c r="EG21" s="25"/>
      <c r="EH21" s="25"/>
      <c r="EI21" s="25"/>
      <c r="EJ21" s="24"/>
      <c r="EK21" s="24"/>
      <c r="EL21" s="25"/>
      <c r="EM21" s="25"/>
      <c r="EN21" s="25"/>
      <c r="EO21" s="25"/>
      <c r="EP21" s="25"/>
      <c r="EQ21" s="24"/>
      <c r="ER21" s="24"/>
      <c r="ES21" s="25"/>
      <c r="ET21" s="25"/>
      <c r="EU21" s="25"/>
      <c r="EV21" s="25"/>
      <c r="EW21" s="25"/>
      <c r="EX21" s="24"/>
      <c r="EY21" s="24"/>
      <c r="EZ21" s="25"/>
      <c r="FA21" s="25"/>
      <c r="FB21" s="25"/>
      <c r="FC21" s="25"/>
      <c r="FD21" s="25"/>
      <c r="FE21" s="24"/>
      <c r="FF21" s="24"/>
      <c r="FG21" s="25"/>
      <c r="FH21" s="25"/>
      <c r="FI21" s="25"/>
      <c r="FJ21" s="25"/>
      <c r="FK21" s="25"/>
      <c r="FL21" s="24"/>
      <c r="FM21" s="24"/>
      <c r="FN21" s="25"/>
      <c r="FO21" s="25"/>
      <c r="FP21" s="25"/>
      <c r="FQ21" s="25"/>
      <c r="FR21" s="25"/>
      <c r="FS21" s="24"/>
      <c r="FT21" s="24"/>
      <c r="FU21" s="25"/>
      <c r="FV21" s="25"/>
      <c r="FW21" s="25"/>
      <c r="FX21" s="25"/>
      <c r="FY21" s="25"/>
      <c r="FZ21" s="25"/>
      <c r="GA21" s="24"/>
      <c r="GB21" s="24"/>
      <c r="GC21" s="25"/>
      <c r="GD21" s="24"/>
      <c r="GE21" s="25"/>
      <c r="GF21" s="25"/>
      <c r="GG21" s="25"/>
      <c r="GH21" s="24"/>
      <c r="GI21" s="24"/>
      <c r="GJ21" s="25"/>
    </row>
    <row r="22" spans="1:192" s="21" customFormat="1" ht="15.75" customHeight="1" x14ac:dyDescent="0.25">
      <c r="A22" s="1"/>
      <c r="B22" s="317"/>
      <c r="C22" s="301"/>
      <c r="D22" s="319"/>
      <c r="E22" s="316"/>
      <c r="F22" s="312"/>
      <c r="G22" s="311"/>
      <c r="H22" s="311"/>
      <c r="I22" s="22"/>
      <c r="J22" s="23"/>
      <c r="K22" s="23"/>
      <c r="L22" s="23"/>
      <c r="M22" s="23"/>
      <c r="N22" s="24"/>
      <c r="O22" s="24"/>
      <c r="P22" s="25"/>
      <c r="Q22" s="25"/>
      <c r="R22" s="25"/>
      <c r="S22" s="25"/>
      <c r="T22" s="25"/>
      <c r="U22" s="24"/>
      <c r="V22" s="24"/>
      <c r="W22" s="25"/>
      <c r="X22" s="25"/>
      <c r="Y22" s="25"/>
      <c r="Z22" s="25"/>
      <c r="AA22" s="25"/>
      <c r="AB22" s="24"/>
      <c r="AC22" s="24"/>
      <c r="AD22" s="25"/>
      <c r="AE22" s="25"/>
      <c r="AF22" s="25"/>
      <c r="AG22" s="25"/>
      <c r="AH22" s="25"/>
      <c r="AI22" s="24"/>
      <c r="AJ22" s="24"/>
      <c r="AK22" s="25"/>
      <c r="AL22" s="25"/>
      <c r="AM22" s="25"/>
      <c r="AN22" s="25"/>
      <c r="AO22" s="25"/>
      <c r="AP22" s="27"/>
      <c r="AQ22" s="28"/>
      <c r="AR22" s="28"/>
      <c r="AS22" s="28"/>
      <c r="AT22" s="28"/>
      <c r="AU22" s="28"/>
      <c r="AV22" s="28"/>
      <c r="AW22" s="28"/>
      <c r="AX22" s="29"/>
      <c r="AY22" s="25"/>
      <c r="AZ22" s="25"/>
      <c r="BA22" s="25"/>
      <c r="BB22" s="25"/>
      <c r="BC22" s="25"/>
      <c r="BD22" s="24"/>
      <c r="BE22" s="24"/>
      <c r="BF22" s="25"/>
      <c r="BG22" s="25"/>
      <c r="BH22" s="25"/>
      <c r="BI22" s="25"/>
      <c r="BJ22" s="25"/>
      <c r="BK22" s="24"/>
      <c r="BL22" s="24"/>
      <c r="BM22" s="25"/>
      <c r="BN22" s="25"/>
      <c r="BO22" s="25"/>
      <c r="BP22" s="25"/>
      <c r="BQ22" s="25"/>
      <c r="BR22" s="24"/>
      <c r="BS22" s="24"/>
      <c r="BT22" s="25"/>
      <c r="BU22" s="25"/>
      <c r="BV22" s="25"/>
      <c r="BW22" s="25"/>
      <c r="BX22" s="25"/>
      <c r="BY22" s="24"/>
      <c r="BZ22" s="24"/>
      <c r="CA22" s="25"/>
      <c r="CB22" s="25"/>
      <c r="CC22" s="25"/>
      <c r="CD22" s="25"/>
      <c r="CE22" s="25"/>
      <c r="CF22" s="24"/>
      <c r="CG22" s="24"/>
      <c r="CH22" s="25"/>
      <c r="CI22" s="25"/>
      <c r="CJ22" s="25"/>
      <c r="CK22" s="25"/>
      <c r="CL22" s="25"/>
      <c r="CM22" s="24"/>
      <c r="CN22" s="24"/>
      <c r="CO22" s="25"/>
      <c r="CP22" s="25"/>
      <c r="CQ22" s="25"/>
      <c r="CR22" s="25"/>
      <c r="CS22" s="25"/>
      <c r="CT22" s="24"/>
      <c r="CU22" s="24"/>
      <c r="CV22" s="25"/>
      <c r="CW22" s="25"/>
      <c r="CX22" s="25"/>
      <c r="CY22" s="25"/>
      <c r="CZ22" s="25"/>
      <c r="DA22" s="24"/>
      <c r="DB22" s="24"/>
      <c r="DC22" s="25"/>
      <c r="DD22" s="25"/>
      <c r="DE22" s="25"/>
      <c r="DF22" s="25"/>
      <c r="DG22" s="25"/>
      <c r="DH22" s="24"/>
      <c r="DI22" s="24"/>
      <c r="DJ22" s="25"/>
      <c r="DK22" s="24"/>
      <c r="DL22" s="25"/>
      <c r="DM22" s="25"/>
      <c r="DN22" s="25"/>
      <c r="DO22" s="24"/>
      <c r="DP22" s="24"/>
      <c r="DQ22" s="25"/>
      <c r="DR22" s="25"/>
      <c r="DS22" s="25"/>
      <c r="DT22" s="25"/>
      <c r="DU22" s="25"/>
      <c r="DV22" s="24"/>
      <c r="DW22" s="24"/>
      <c r="DX22" s="25"/>
      <c r="DY22" s="25"/>
      <c r="DZ22" s="25"/>
      <c r="EA22" s="25"/>
      <c r="EB22" s="25"/>
      <c r="EC22" s="24"/>
      <c r="ED22" s="24"/>
      <c r="EE22" s="25"/>
      <c r="EF22" s="25"/>
      <c r="EG22" s="25"/>
      <c r="EH22" s="25"/>
      <c r="EI22" s="25"/>
      <c r="EJ22" s="24"/>
      <c r="EK22" s="24"/>
      <c r="EL22" s="25"/>
      <c r="EM22" s="25"/>
      <c r="EN22" s="25"/>
      <c r="EO22" s="25"/>
      <c r="EP22" s="25"/>
      <c r="EQ22" s="24"/>
      <c r="ER22" s="24"/>
      <c r="ES22" s="25"/>
      <c r="ET22" s="25"/>
      <c r="EU22" s="25"/>
      <c r="EV22" s="25"/>
      <c r="EW22" s="25"/>
      <c r="EX22" s="24"/>
      <c r="EY22" s="24"/>
      <c r="EZ22" s="25"/>
      <c r="FA22" s="25"/>
      <c r="FB22" s="25"/>
      <c r="FC22" s="25"/>
      <c r="FD22" s="25"/>
      <c r="FE22" s="24"/>
      <c r="FF22" s="24"/>
      <c r="FG22" s="25"/>
      <c r="FH22" s="25"/>
      <c r="FI22" s="25"/>
      <c r="FJ22" s="25"/>
      <c r="FK22" s="25"/>
      <c r="FL22" s="24"/>
      <c r="FM22" s="24"/>
      <c r="FN22" s="25"/>
      <c r="FO22" s="25"/>
      <c r="FP22" s="25"/>
      <c r="FQ22" s="25"/>
      <c r="FR22" s="25"/>
      <c r="FS22" s="24"/>
      <c r="FT22" s="24"/>
      <c r="FU22" s="25"/>
      <c r="FV22" s="25"/>
      <c r="FW22" s="25"/>
      <c r="FX22" s="25"/>
      <c r="FY22" s="25"/>
      <c r="FZ22" s="25"/>
      <c r="GA22" s="24"/>
      <c r="GB22" s="24"/>
      <c r="GC22" s="25"/>
      <c r="GD22" s="24"/>
      <c r="GE22" s="25"/>
      <c r="GF22" s="25"/>
      <c r="GG22" s="25"/>
      <c r="GH22" s="24"/>
      <c r="GI22" s="24"/>
      <c r="GJ22" s="25"/>
    </row>
    <row r="23" spans="1:192" s="21" customFormat="1" ht="15.75" customHeight="1" x14ac:dyDescent="0.25">
      <c r="A23" s="1"/>
      <c r="B23" s="31"/>
      <c r="C23" s="32" t="s">
        <v>34</v>
      </c>
      <c r="D23" s="33"/>
      <c r="E23" s="34"/>
      <c r="F23" s="35"/>
      <c r="G23" s="311">
        <v>41548</v>
      </c>
      <c r="H23" s="311"/>
      <c r="I23" s="22"/>
      <c r="J23" s="23"/>
      <c r="K23" s="23"/>
      <c r="L23" s="23"/>
      <c r="M23" s="23"/>
      <c r="N23" s="24"/>
      <c r="O23" s="24"/>
      <c r="P23" s="25"/>
      <c r="Q23" s="25"/>
      <c r="R23" s="25"/>
      <c r="S23" s="25"/>
      <c r="T23" s="25"/>
      <c r="U23" s="24"/>
      <c r="V23" s="24"/>
      <c r="W23" s="25"/>
      <c r="X23" s="25"/>
      <c r="Y23" s="25"/>
      <c r="Z23" s="25"/>
      <c r="AA23" s="25"/>
      <c r="AB23" s="24"/>
      <c r="AC23" s="24"/>
      <c r="AD23" s="25"/>
      <c r="AE23" s="25"/>
      <c r="AF23" s="25"/>
      <c r="AG23" s="25"/>
      <c r="AH23" s="25"/>
      <c r="AI23" s="24"/>
      <c r="AJ23" s="24"/>
      <c r="AK23" s="25"/>
      <c r="AL23" s="25"/>
      <c r="AM23" s="25"/>
      <c r="AN23" s="25"/>
      <c r="AO23" s="25"/>
      <c r="AP23" s="27"/>
      <c r="AQ23" s="28"/>
      <c r="AR23" s="28"/>
      <c r="AS23" s="28"/>
      <c r="AT23" s="28"/>
      <c r="AU23" s="28"/>
      <c r="AV23" s="28"/>
      <c r="AW23" s="28"/>
      <c r="AX23" s="29"/>
      <c r="AY23" s="25"/>
      <c r="AZ23" s="25"/>
      <c r="BA23" s="25"/>
      <c r="BB23" s="25"/>
      <c r="BC23" s="25"/>
      <c r="BD23" s="24"/>
      <c r="BE23" s="24"/>
      <c r="BF23" s="25"/>
      <c r="BG23" s="25"/>
      <c r="BH23" s="25"/>
      <c r="BI23" s="25"/>
      <c r="BJ23" s="25"/>
      <c r="BK23" s="24"/>
      <c r="BL23" s="24"/>
      <c r="BM23" s="25"/>
      <c r="BN23" s="25"/>
      <c r="BO23" s="25"/>
      <c r="BP23" s="25"/>
      <c r="BQ23" s="25"/>
      <c r="BR23" s="24"/>
      <c r="BS23" s="24"/>
      <c r="BT23" s="25"/>
      <c r="BU23" s="25"/>
      <c r="BV23" s="25"/>
      <c r="BW23" s="25"/>
      <c r="BX23" s="25"/>
      <c r="BY23" s="24"/>
      <c r="BZ23" s="24"/>
      <c r="CA23" s="25"/>
      <c r="CB23" s="25"/>
      <c r="CC23" s="25"/>
      <c r="CD23" s="25"/>
      <c r="CE23" s="25"/>
      <c r="CF23" s="24"/>
      <c r="CG23" s="24"/>
      <c r="CH23" s="25"/>
      <c r="CI23" s="25"/>
      <c r="CJ23" s="25"/>
      <c r="CK23" s="25"/>
      <c r="CL23" s="25"/>
      <c r="CM23" s="24"/>
      <c r="CN23" s="24"/>
      <c r="CO23" s="25"/>
      <c r="CP23" s="25"/>
      <c r="CQ23" s="25"/>
      <c r="CR23" s="25"/>
      <c r="CS23" s="25"/>
      <c r="CT23" s="24"/>
      <c r="CU23" s="24"/>
      <c r="CV23" s="25"/>
      <c r="CW23" s="25"/>
      <c r="CX23" s="25"/>
      <c r="CY23" s="25"/>
      <c r="CZ23" s="25"/>
      <c r="DA23" s="24"/>
      <c r="DB23" s="24"/>
      <c r="DC23" s="25"/>
      <c r="DD23" s="25"/>
      <c r="DE23" s="25"/>
      <c r="DF23" s="25"/>
      <c r="DG23" s="25"/>
      <c r="DH23" s="24"/>
      <c r="DI23" s="24"/>
      <c r="DJ23" s="25"/>
      <c r="DK23" s="24"/>
      <c r="DL23" s="25"/>
      <c r="DM23" s="25"/>
      <c r="DN23" s="25"/>
      <c r="DO23" s="24"/>
      <c r="DP23" s="24"/>
      <c r="DQ23" s="25"/>
      <c r="DR23" s="25"/>
      <c r="DS23" s="25"/>
      <c r="DT23" s="25"/>
      <c r="DU23" s="25"/>
      <c r="DV23" s="24"/>
      <c r="DW23" s="24"/>
      <c r="DX23" s="25"/>
      <c r="DY23" s="25"/>
      <c r="DZ23" s="25"/>
      <c r="EA23" s="25"/>
      <c r="EB23" s="25"/>
      <c r="EC23" s="24"/>
      <c r="ED23" s="24"/>
      <c r="EE23" s="25"/>
      <c r="EF23" s="25"/>
      <c r="EG23" s="25"/>
      <c r="EH23" s="25"/>
      <c r="EI23" s="25"/>
      <c r="EJ23" s="24"/>
      <c r="EK23" s="24"/>
      <c r="EL23" s="25"/>
      <c r="EM23" s="25"/>
      <c r="EN23" s="25"/>
      <c r="EO23" s="25"/>
      <c r="EP23" s="25"/>
      <c r="EQ23" s="24"/>
      <c r="ER23" s="24"/>
      <c r="ES23" s="25"/>
      <c r="ET23" s="25"/>
      <c r="EU23" s="25"/>
      <c r="EV23" s="25"/>
      <c r="EW23" s="25"/>
      <c r="EX23" s="24"/>
      <c r="EY23" s="24"/>
      <c r="EZ23" s="25"/>
      <c r="FA23" s="25"/>
      <c r="FB23" s="25"/>
      <c r="FC23" s="25"/>
      <c r="FD23" s="25"/>
      <c r="FE23" s="24"/>
      <c r="FF23" s="24"/>
      <c r="FG23" s="25"/>
      <c r="FH23" s="25"/>
      <c r="FI23" s="25"/>
      <c r="FJ23" s="25"/>
      <c r="FK23" s="25"/>
      <c r="FL23" s="24"/>
      <c r="FM23" s="24"/>
      <c r="FN23" s="25"/>
      <c r="FO23" s="25"/>
      <c r="FP23" s="25"/>
      <c r="FQ23" s="25"/>
      <c r="FR23" s="25"/>
      <c r="FS23" s="24"/>
      <c r="FT23" s="24"/>
      <c r="FU23" s="25"/>
      <c r="FV23" s="25"/>
      <c r="FW23" s="25"/>
      <c r="FX23" s="25"/>
      <c r="FY23" s="25"/>
      <c r="FZ23" s="25"/>
      <c r="GA23" s="24"/>
      <c r="GB23" s="24"/>
      <c r="GC23" s="25"/>
      <c r="GD23" s="24"/>
      <c r="GE23" s="25"/>
      <c r="GF23" s="25"/>
      <c r="GG23" s="25"/>
      <c r="GH23" s="24"/>
      <c r="GI23" s="24"/>
      <c r="GJ23" s="25"/>
    </row>
    <row r="24" spans="1:192" s="21" customFormat="1" ht="15.75" customHeight="1" x14ac:dyDescent="0.25">
      <c r="A24" s="1"/>
      <c r="B24" s="31"/>
      <c r="C24" s="36" t="s">
        <v>35</v>
      </c>
      <c r="D24" s="33"/>
      <c r="E24" s="34"/>
      <c r="F24" s="35"/>
      <c r="G24" s="311"/>
      <c r="H24" s="311"/>
      <c r="I24" s="22"/>
      <c r="J24" s="23"/>
      <c r="K24" s="23"/>
      <c r="L24" s="23"/>
      <c r="M24" s="23"/>
      <c r="N24" s="24"/>
      <c r="O24" s="24"/>
      <c r="P24" s="25"/>
      <c r="Q24" s="25"/>
      <c r="R24" s="25"/>
      <c r="S24" s="25"/>
      <c r="T24" s="25"/>
      <c r="U24" s="24"/>
      <c r="V24" s="24"/>
      <c r="W24" s="25"/>
      <c r="X24" s="25"/>
      <c r="Y24" s="25"/>
      <c r="Z24" s="25"/>
      <c r="AA24" s="25"/>
      <c r="AB24" s="24"/>
      <c r="AC24" s="24"/>
      <c r="AD24" s="25"/>
      <c r="AE24" s="25"/>
      <c r="AF24" s="25"/>
      <c r="AG24" s="25"/>
      <c r="AH24" s="25"/>
      <c r="AI24" s="24"/>
      <c r="AJ24" s="24"/>
      <c r="AK24" s="25"/>
      <c r="AL24" s="25"/>
      <c r="AM24" s="25"/>
      <c r="AN24" s="25"/>
      <c r="AO24" s="25"/>
      <c r="AP24" s="27"/>
      <c r="AQ24" s="28"/>
      <c r="AR24" s="28"/>
      <c r="AS24" s="28"/>
      <c r="AT24" s="28"/>
      <c r="AU24" s="28"/>
      <c r="AV24" s="28"/>
      <c r="AW24" s="28"/>
      <c r="AX24" s="29"/>
      <c r="AY24" s="25"/>
      <c r="AZ24" s="25"/>
      <c r="BA24" s="25"/>
      <c r="BB24" s="25"/>
      <c r="BC24" s="25"/>
      <c r="BD24" s="24"/>
      <c r="BE24" s="24"/>
      <c r="BF24" s="25"/>
      <c r="BG24" s="25"/>
      <c r="BH24" s="25"/>
      <c r="BI24" s="25"/>
      <c r="BJ24" s="25"/>
      <c r="BK24" s="24"/>
      <c r="BL24" s="24"/>
      <c r="BM24" s="25"/>
      <c r="BN24" s="25"/>
      <c r="BO24" s="25"/>
      <c r="BP24" s="25"/>
      <c r="BQ24" s="25"/>
      <c r="BR24" s="24"/>
      <c r="BS24" s="24"/>
      <c r="BT24" s="25"/>
      <c r="BU24" s="25"/>
      <c r="BV24" s="25"/>
      <c r="BW24" s="25"/>
      <c r="BX24" s="25"/>
      <c r="BY24" s="24"/>
      <c r="BZ24" s="24"/>
      <c r="CA24" s="25"/>
      <c r="CB24" s="25"/>
      <c r="CC24" s="25"/>
      <c r="CD24" s="25"/>
      <c r="CE24" s="25"/>
      <c r="CF24" s="24"/>
      <c r="CG24" s="24"/>
      <c r="CH24" s="25"/>
      <c r="CI24" s="25"/>
      <c r="CJ24" s="25"/>
      <c r="CK24" s="25"/>
      <c r="CL24" s="25"/>
      <c r="CM24" s="24"/>
      <c r="CN24" s="24"/>
      <c r="CO24" s="25"/>
      <c r="CP24" s="25"/>
      <c r="CQ24" s="25"/>
      <c r="CR24" s="25"/>
      <c r="CS24" s="25"/>
      <c r="CT24" s="24"/>
      <c r="CU24" s="24"/>
      <c r="CV24" s="25"/>
      <c r="CW24" s="25"/>
      <c r="CX24" s="37"/>
      <c r="CY24" s="25"/>
      <c r="CZ24" s="25"/>
      <c r="DA24" s="24"/>
      <c r="DB24" s="24"/>
      <c r="DC24" s="25"/>
      <c r="DD24" s="25"/>
      <c r="DE24" s="25"/>
      <c r="DF24" s="25"/>
      <c r="DG24" s="25"/>
      <c r="DH24" s="24"/>
      <c r="DI24" s="24"/>
      <c r="DJ24" s="25"/>
      <c r="DK24" s="24"/>
      <c r="DL24" s="25"/>
      <c r="DM24" s="25"/>
      <c r="DN24" s="25"/>
      <c r="DO24" s="24"/>
      <c r="DP24" s="24"/>
      <c r="DQ24" s="25"/>
      <c r="DR24" s="25"/>
      <c r="DS24" s="25"/>
      <c r="DT24" s="25"/>
      <c r="DU24" s="25"/>
      <c r="DV24" s="24"/>
      <c r="DW24" s="24"/>
      <c r="DX24" s="25"/>
      <c r="DY24" s="25"/>
      <c r="DZ24" s="25"/>
      <c r="EA24" s="25"/>
      <c r="EB24" s="25"/>
      <c r="EC24" s="24"/>
      <c r="ED24" s="24"/>
      <c r="EE24" s="25"/>
      <c r="EF24" s="25"/>
      <c r="EG24" s="25"/>
      <c r="EH24" s="25"/>
      <c r="EI24" s="25"/>
      <c r="EJ24" s="24"/>
      <c r="EK24" s="24"/>
      <c r="EL24" s="25"/>
      <c r="EM24" s="25"/>
      <c r="EN24" s="25"/>
      <c r="EO24" s="25"/>
      <c r="EP24" s="25"/>
      <c r="EQ24" s="24"/>
      <c r="ER24" s="24"/>
      <c r="ES24" s="25"/>
      <c r="ET24" s="25"/>
      <c r="EU24" s="25"/>
      <c r="EV24" s="25"/>
      <c r="EW24" s="25"/>
      <c r="EX24" s="24"/>
      <c r="EY24" s="24"/>
      <c r="EZ24" s="25"/>
      <c r="FA24" s="25"/>
      <c r="FB24" s="25"/>
      <c r="FC24" s="25"/>
      <c r="FD24" s="25"/>
      <c r="FE24" s="24"/>
      <c r="FF24" s="24"/>
      <c r="FG24" s="25"/>
      <c r="FH24" s="25"/>
      <c r="FI24" s="25"/>
      <c r="FJ24" s="25"/>
      <c r="FK24" s="25"/>
      <c r="FL24" s="24"/>
      <c r="FM24" s="24"/>
      <c r="FN24" s="25"/>
      <c r="FO24" s="25"/>
      <c r="FP24" s="25"/>
      <c r="FQ24" s="25"/>
      <c r="FR24" s="25"/>
      <c r="FS24" s="24"/>
      <c r="FT24" s="24"/>
      <c r="FU24" s="25"/>
      <c r="FV24" s="25"/>
      <c r="FW24" s="25"/>
      <c r="FX24" s="25"/>
      <c r="FY24" s="25"/>
      <c r="FZ24" s="25"/>
      <c r="GA24" s="24"/>
      <c r="GB24" s="24"/>
      <c r="GC24" s="25"/>
      <c r="GD24" s="24"/>
      <c r="GE24" s="25"/>
      <c r="GF24" s="25"/>
      <c r="GG24" s="25"/>
      <c r="GH24" s="24"/>
      <c r="GI24" s="24"/>
      <c r="GJ24" s="25"/>
    </row>
    <row r="25" spans="1:192" s="21" customFormat="1" ht="15.75" customHeight="1" x14ac:dyDescent="0.25">
      <c r="A25" s="1"/>
      <c r="B25" s="31"/>
      <c r="C25" s="36" t="s">
        <v>36</v>
      </c>
      <c r="D25" s="33"/>
      <c r="E25" s="34"/>
      <c r="F25" s="35"/>
      <c r="G25" s="311"/>
      <c r="H25" s="311">
        <v>41557</v>
      </c>
      <c r="I25" s="22"/>
      <c r="J25" s="23"/>
      <c r="K25" s="23"/>
      <c r="L25" s="23"/>
      <c r="M25" s="23"/>
      <c r="N25" s="24"/>
      <c r="O25" s="24"/>
      <c r="P25" s="25"/>
      <c r="Q25" s="25"/>
      <c r="R25" s="25"/>
      <c r="S25" s="25"/>
      <c r="T25" s="25"/>
      <c r="U25" s="24"/>
      <c r="V25" s="24"/>
      <c r="W25" s="25"/>
      <c r="X25" s="25"/>
      <c r="Y25" s="25"/>
      <c r="Z25" s="25"/>
      <c r="AA25" s="25"/>
      <c r="AB25" s="24"/>
      <c r="AC25" s="24"/>
      <c r="AD25" s="25"/>
      <c r="AE25" s="25"/>
      <c r="AF25" s="25"/>
      <c r="AG25" s="25"/>
      <c r="AH25" s="25"/>
      <c r="AI25" s="24"/>
      <c r="AJ25" s="24"/>
      <c r="AK25" s="25"/>
      <c r="AL25" s="25"/>
      <c r="AM25" s="25"/>
      <c r="AN25" s="25"/>
      <c r="AO25" s="25"/>
      <c r="AP25" s="27"/>
      <c r="AQ25" s="28"/>
      <c r="AR25" s="28"/>
      <c r="AS25" s="28"/>
      <c r="AT25" s="28"/>
      <c r="AU25" s="28"/>
      <c r="AV25" s="28"/>
      <c r="AW25" s="28"/>
      <c r="AX25" s="29"/>
      <c r="AY25" s="25"/>
      <c r="AZ25" s="25"/>
      <c r="BA25" s="25"/>
      <c r="BB25" s="25"/>
      <c r="BC25" s="25"/>
      <c r="BD25" s="24"/>
      <c r="BE25" s="24"/>
      <c r="BF25" s="25"/>
      <c r="BG25" s="25"/>
      <c r="BH25" s="25"/>
      <c r="BI25" s="25"/>
      <c r="BJ25" s="25"/>
      <c r="BK25" s="24"/>
      <c r="BL25" s="24"/>
      <c r="BM25" s="25"/>
      <c r="BN25" s="25"/>
      <c r="BO25" s="25"/>
      <c r="BP25" s="25"/>
      <c r="BQ25" s="25"/>
      <c r="BR25" s="24"/>
      <c r="BS25" s="24"/>
      <c r="BT25" s="25"/>
      <c r="BU25" s="25"/>
      <c r="BV25" s="25"/>
      <c r="BW25" s="25"/>
      <c r="BX25" s="25"/>
      <c r="BY25" s="24"/>
      <c r="BZ25" s="24"/>
      <c r="CA25" s="25"/>
      <c r="CB25" s="25"/>
      <c r="CC25" s="25"/>
      <c r="CD25" s="25"/>
      <c r="CE25" s="25"/>
      <c r="CF25" s="24"/>
      <c r="CG25" s="24"/>
      <c r="CH25" s="25"/>
      <c r="CI25" s="25"/>
      <c r="CJ25" s="25"/>
      <c r="CK25" s="25"/>
      <c r="CL25" s="25"/>
      <c r="CM25" s="24"/>
      <c r="CN25" s="24"/>
      <c r="CO25" s="25"/>
      <c r="CP25" s="25"/>
      <c r="CQ25" s="25"/>
      <c r="CR25" s="25"/>
      <c r="CS25" s="25"/>
      <c r="CT25" s="24"/>
      <c r="CU25" s="24"/>
      <c r="CV25" s="25"/>
      <c r="CW25" s="25"/>
      <c r="CX25" s="25"/>
      <c r="CY25" s="37"/>
      <c r="CZ25" s="37"/>
      <c r="DA25" s="24"/>
      <c r="DB25" s="24"/>
      <c r="DC25" s="25"/>
      <c r="DD25" s="25"/>
      <c r="DE25" s="25"/>
      <c r="DF25" s="25"/>
      <c r="DG25" s="25"/>
      <c r="DH25" s="24"/>
      <c r="DI25" s="24"/>
      <c r="DJ25" s="25"/>
      <c r="DK25" s="24"/>
      <c r="DL25" s="25"/>
      <c r="DM25" s="25"/>
      <c r="DN25" s="25"/>
      <c r="DO25" s="24"/>
      <c r="DP25" s="24"/>
      <c r="DQ25" s="25"/>
      <c r="DR25" s="25"/>
      <c r="DS25" s="25"/>
      <c r="DT25" s="25"/>
      <c r="DU25" s="25"/>
      <c r="DV25" s="24"/>
      <c r="DW25" s="24"/>
      <c r="DX25" s="25"/>
      <c r="DY25" s="25"/>
      <c r="DZ25" s="25"/>
      <c r="EA25" s="25"/>
      <c r="EB25" s="25"/>
      <c r="EC25" s="24"/>
      <c r="ED25" s="24"/>
      <c r="EE25" s="25"/>
      <c r="EF25" s="25"/>
      <c r="EG25" s="25"/>
      <c r="EH25" s="25"/>
      <c r="EI25" s="25"/>
      <c r="EJ25" s="24"/>
      <c r="EK25" s="24"/>
      <c r="EL25" s="25"/>
      <c r="EM25" s="25"/>
      <c r="EN25" s="25"/>
      <c r="EO25" s="25"/>
      <c r="EP25" s="25"/>
      <c r="EQ25" s="24"/>
      <c r="ER25" s="24"/>
      <c r="ES25" s="25"/>
      <c r="ET25" s="25"/>
      <c r="EU25" s="25"/>
      <c r="EV25" s="25"/>
      <c r="EW25" s="25"/>
      <c r="EX25" s="24"/>
      <c r="EY25" s="24"/>
      <c r="EZ25" s="25"/>
      <c r="FA25" s="25"/>
      <c r="FB25" s="25"/>
      <c r="FC25" s="25"/>
      <c r="FD25" s="25"/>
      <c r="FE25" s="24"/>
      <c r="FF25" s="24"/>
      <c r="FG25" s="25"/>
      <c r="FH25" s="25"/>
      <c r="FI25" s="25"/>
      <c r="FJ25" s="25"/>
      <c r="FK25" s="25"/>
      <c r="FL25" s="24"/>
      <c r="FM25" s="24"/>
      <c r="FN25" s="25"/>
      <c r="FO25" s="25"/>
      <c r="FP25" s="25"/>
      <c r="FQ25" s="25"/>
      <c r="FR25" s="25"/>
      <c r="FS25" s="24"/>
      <c r="FT25" s="24"/>
      <c r="FU25" s="25"/>
      <c r="FV25" s="25"/>
      <c r="FW25" s="25"/>
      <c r="FX25" s="25"/>
      <c r="FY25" s="25"/>
      <c r="FZ25" s="25"/>
      <c r="GA25" s="24"/>
      <c r="GB25" s="24"/>
      <c r="GC25" s="25"/>
      <c r="GD25" s="24"/>
      <c r="GE25" s="25"/>
      <c r="GF25" s="25"/>
      <c r="GG25" s="25"/>
      <c r="GH25" s="24"/>
      <c r="GI25" s="24"/>
      <c r="GJ25" s="25"/>
    </row>
    <row r="26" spans="1:192" s="21" customFormat="1" ht="15.75" customHeight="1" x14ac:dyDescent="0.25">
      <c r="A26" s="1"/>
      <c r="B26" s="38"/>
      <c r="C26" s="39"/>
      <c r="D26" s="40"/>
      <c r="E26" s="41"/>
      <c r="F26" s="42"/>
      <c r="G26" s="315"/>
      <c r="H26" s="315"/>
      <c r="I26" s="43"/>
      <c r="J26" s="44"/>
      <c r="K26" s="44"/>
      <c r="L26" s="44"/>
      <c r="M26" s="44"/>
      <c r="N26" s="45"/>
      <c r="O26" s="45"/>
      <c r="P26" s="46"/>
      <c r="Q26" s="46"/>
      <c r="R26" s="46"/>
      <c r="S26" s="46"/>
      <c r="T26" s="46"/>
      <c r="U26" s="45"/>
      <c r="V26" s="45"/>
      <c r="W26" s="46"/>
      <c r="X26" s="46"/>
      <c r="Y26" s="46"/>
      <c r="Z26" s="46"/>
      <c r="AA26" s="46"/>
      <c r="AB26" s="45"/>
      <c r="AC26" s="45"/>
      <c r="AD26" s="46"/>
      <c r="AE26" s="46"/>
      <c r="AF26" s="46"/>
      <c r="AG26" s="46"/>
      <c r="AH26" s="46"/>
      <c r="AI26" s="45"/>
      <c r="AJ26" s="45"/>
      <c r="AK26" s="46"/>
      <c r="AL26" s="46"/>
      <c r="AM26" s="46"/>
      <c r="AN26" s="46"/>
      <c r="AO26" s="46"/>
      <c r="AP26" s="47"/>
      <c r="AQ26" s="48"/>
      <c r="AR26" s="48"/>
      <c r="AS26" s="48"/>
      <c r="AT26" s="48"/>
      <c r="AU26" s="48"/>
      <c r="AV26" s="48"/>
      <c r="AW26" s="48"/>
      <c r="AX26" s="49"/>
      <c r="AY26" s="46"/>
      <c r="AZ26" s="46"/>
      <c r="BA26" s="46"/>
      <c r="BB26" s="46"/>
      <c r="BC26" s="46"/>
      <c r="BD26" s="45"/>
      <c r="BE26" s="45"/>
      <c r="BF26" s="46"/>
      <c r="BG26" s="46"/>
      <c r="BH26" s="46"/>
      <c r="BI26" s="46"/>
      <c r="BJ26" s="46"/>
      <c r="BK26" s="45"/>
      <c r="BL26" s="45"/>
      <c r="BM26" s="46"/>
      <c r="BN26" s="46"/>
      <c r="BO26" s="46"/>
      <c r="BP26" s="46"/>
      <c r="BQ26" s="46"/>
      <c r="BR26" s="45"/>
      <c r="BS26" s="45"/>
      <c r="BT26" s="46"/>
      <c r="BU26" s="46"/>
      <c r="BV26" s="46"/>
      <c r="BW26" s="46"/>
      <c r="BX26" s="46"/>
      <c r="BY26" s="45"/>
      <c r="BZ26" s="45"/>
      <c r="CA26" s="46"/>
      <c r="CB26" s="46"/>
      <c r="CC26" s="46"/>
      <c r="CD26" s="46"/>
      <c r="CE26" s="46"/>
      <c r="CF26" s="45"/>
      <c r="CG26" s="45"/>
      <c r="CH26" s="46"/>
      <c r="CI26" s="46"/>
      <c r="CJ26" s="46"/>
      <c r="CK26" s="46"/>
      <c r="CL26" s="46"/>
      <c r="CM26" s="45"/>
      <c r="CN26" s="45"/>
      <c r="CO26" s="46"/>
      <c r="CP26" s="46"/>
      <c r="CQ26" s="46"/>
      <c r="CR26" s="46"/>
      <c r="CS26" s="46"/>
      <c r="CT26" s="45"/>
      <c r="CU26" s="45"/>
      <c r="CV26" s="46"/>
      <c r="CW26" s="46"/>
      <c r="CX26" s="46"/>
      <c r="CY26" s="46"/>
      <c r="CZ26" s="46"/>
      <c r="DA26" s="45"/>
      <c r="DB26" s="45"/>
      <c r="DC26" s="46"/>
      <c r="DD26" s="46"/>
      <c r="DE26" s="46"/>
      <c r="DF26" s="46"/>
      <c r="DG26" s="46"/>
      <c r="DH26" s="45"/>
      <c r="DI26" s="45"/>
      <c r="DJ26" s="46"/>
      <c r="DK26" s="45"/>
      <c r="DL26" s="46"/>
      <c r="DM26" s="46"/>
      <c r="DN26" s="46"/>
      <c r="DO26" s="45"/>
      <c r="DP26" s="45"/>
      <c r="DQ26" s="46"/>
      <c r="DR26" s="46"/>
      <c r="DS26" s="46"/>
      <c r="DT26" s="46"/>
      <c r="DU26" s="46"/>
      <c r="DV26" s="45"/>
      <c r="DW26" s="45"/>
      <c r="DX26" s="46"/>
      <c r="DY26" s="46"/>
      <c r="DZ26" s="46"/>
      <c r="EA26" s="46"/>
      <c r="EB26" s="46"/>
      <c r="EC26" s="45"/>
      <c r="ED26" s="45"/>
      <c r="EE26" s="46"/>
      <c r="EF26" s="46"/>
      <c r="EG26" s="46"/>
      <c r="EH26" s="46"/>
      <c r="EI26" s="46"/>
      <c r="EJ26" s="45"/>
      <c r="EK26" s="45"/>
      <c r="EL26" s="46"/>
      <c r="EM26" s="46"/>
      <c r="EN26" s="46"/>
      <c r="EO26" s="46"/>
      <c r="EP26" s="46"/>
      <c r="EQ26" s="45"/>
      <c r="ER26" s="45"/>
      <c r="ES26" s="46"/>
      <c r="ET26" s="46"/>
      <c r="EU26" s="46"/>
      <c r="EV26" s="46"/>
      <c r="EW26" s="46"/>
      <c r="EX26" s="45"/>
      <c r="EY26" s="45"/>
      <c r="EZ26" s="46"/>
      <c r="FA26" s="46"/>
      <c r="FB26" s="46"/>
      <c r="FC26" s="46"/>
      <c r="FD26" s="46"/>
      <c r="FE26" s="45"/>
      <c r="FF26" s="45"/>
      <c r="FG26" s="46"/>
      <c r="FH26" s="46"/>
      <c r="FI26" s="46"/>
      <c r="FJ26" s="46"/>
      <c r="FK26" s="46"/>
      <c r="FL26" s="45"/>
      <c r="FM26" s="45"/>
      <c r="FN26" s="46"/>
      <c r="FO26" s="46"/>
      <c r="FP26" s="46"/>
      <c r="FQ26" s="46"/>
      <c r="FR26" s="46"/>
      <c r="FS26" s="45"/>
      <c r="FT26" s="45"/>
      <c r="FU26" s="46"/>
      <c r="FV26" s="46"/>
      <c r="FW26" s="46"/>
      <c r="FX26" s="46"/>
      <c r="FY26" s="46"/>
      <c r="FZ26" s="46"/>
      <c r="GA26" s="45"/>
      <c r="GB26" s="45"/>
      <c r="GC26" s="46"/>
      <c r="GD26" s="45"/>
      <c r="GE26" s="46"/>
      <c r="GF26" s="46"/>
      <c r="GG26" s="46"/>
      <c r="GH26" s="45"/>
      <c r="GI26" s="45"/>
      <c r="GJ26" s="46"/>
    </row>
    <row r="27" spans="1:192" ht="15.75" customHeight="1" x14ac:dyDescent="0.25">
      <c r="B27" s="50">
        <v>2</v>
      </c>
      <c r="C27" s="51" t="s">
        <v>37</v>
      </c>
      <c r="D27" s="51"/>
      <c r="E27" s="52"/>
      <c r="F27" s="312">
        <f>SUM(E29,E31,E33,E36,E38,E40)</f>
        <v>0.49999999999999983</v>
      </c>
      <c r="G27" s="310">
        <v>41548</v>
      </c>
      <c r="H27" s="310">
        <v>41558</v>
      </c>
      <c r="I27" s="53"/>
      <c r="J27" s="54"/>
      <c r="K27" s="54"/>
      <c r="L27" s="54"/>
      <c r="M27" s="54"/>
      <c r="N27" s="55"/>
      <c r="O27" s="55"/>
      <c r="P27" s="54"/>
      <c r="Q27" s="54"/>
      <c r="R27" s="54"/>
      <c r="S27" s="54"/>
      <c r="T27" s="54"/>
      <c r="U27" s="55"/>
      <c r="V27" s="55"/>
      <c r="W27" s="54"/>
      <c r="X27" s="54"/>
      <c r="Y27" s="54"/>
      <c r="Z27" s="54"/>
      <c r="AA27" s="54"/>
      <c r="AB27" s="55"/>
      <c r="AC27" s="55"/>
      <c r="AD27" s="54"/>
      <c r="AE27" s="54"/>
      <c r="AF27" s="54"/>
      <c r="AG27" s="54"/>
      <c r="AH27" s="54"/>
      <c r="AI27" s="55"/>
      <c r="AJ27" s="55"/>
      <c r="AK27" s="54"/>
      <c r="AL27" s="54"/>
      <c r="AM27" s="54"/>
      <c r="AN27" s="54"/>
      <c r="AO27" s="54"/>
      <c r="AP27" s="27"/>
      <c r="AQ27" s="28"/>
      <c r="AR27" s="28"/>
      <c r="AS27" s="28"/>
      <c r="AT27" s="28"/>
      <c r="AU27" s="28"/>
      <c r="AV27" s="28"/>
      <c r="AW27" s="28"/>
      <c r="AX27" s="29"/>
      <c r="AY27" s="54"/>
      <c r="AZ27" s="54"/>
      <c r="BA27" s="54"/>
      <c r="BB27" s="54"/>
      <c r="BC27" s="54"/>
      <c r="BD27" s="55"/>
      <c r="BE27" s="55"/>
      <c r="BF27" s="54"/>
      <c r="BG27" s="54"/>
      <c r="BH27" s="54"/>
      <c r="BI27" s="54"/>
      <c r="BJ27" s="54"/>
      <c r="BK27" s="55"/>
      <c r="BL27" s="55"/>
      <c r="BM27" s="54"/>
      <c r="BN27" s="54"/>
      <c r="BO27" s="54"/>
      <c r="BP27" s="54"/>
      <c r="BQ27" s="54"/>
      <c r="BR27" s="55"/>
      <c r="BS27" s="55"/>
      <c r="BT27" s="54"/>
      <c r="BU27" s="54"/>
      <c r="BV27" s="54"/>
      <c r="BW27" s="54"/>
      <c r="BX27" s="54"/>
      <c r="BY27" s="55"/>
      <c r="BZ27" s="55"/>
      <c r="CA27" s="54"/>
      <c r="CB27" s="54"/>
      <c r="CC27" s="54"/>
      <c r="CD27" s="54"/>
      <c r="CE27" s="54"/>
      <c r="CF27" s="55"/>
      <c r="CG27" s="55"/>
      <c r="CH27" s="54"/>
      <c r="CI27" s="54"/>
      <c r="CJ27" s="54"/>
      <c r="CK27" s="54"/>
      <c r="CL27" s="54"/>
      <c r="CM27" s="55"/>
      <c r="CN27" s="55"/>
      <c r="CO27" s="54"/>
      <c r="CP27" s="54"/>
      <c r="CQ27" s="54"/>
      <c r="CR27" s="54"/>
      <c r="CS27" s="54"/>
      <c r="CT27" s="55"/>
      <c r="CU27" s="55"/>
      <c r="CV27" s="54"/>
      <c r="CW27" s="54"/>
      <c r="CX27" s="54"/>
      <c r="CY27" s="54"/>
      <c r="CZ27" s="54"/>
      <c r="DA27" s="55"/>
      <c r="DB27" s="55"/>
      <c r="DC27" s="54"/>
      <c r="DD27" s="54"/>
      <c r="DE27" s="54"/>
      <c r="DF27" s="54"/>
      <c r="DG27" s="54"/>
      <c r="DH27" s="55"/>
      <c r="DI27" s="55"/>
      <c r="DJ27" s="54"/>
      <c r="DK27" s="55"/>
      <c r="DL27" s="54"/>
      <c r="DM27" s="54"/>
      <c r="DN27" s="54"/>
      <c r="DO27" s="55"/>
      <c r="DP27" s="55"/>
      <c r="DQ27" s="54"/>
      <c r="DR27" s="54"/>
      <c r="DS27" s="54"/>
      <c r="DT27" s="54"/>
      <c r="DU27" s="54"/>
      <c r="DV27" s="55"/>
      <c r="DW27" s="55"/>
      <c r="DX27" s="54"/>
      <c r="DY27" s="54"/>
      <c r="DZ27" s="54"/>
      <c r="EA27" s="54"/>
      <c r="EB27" s="54"/>
      <c r="EC27" s="55"/>
      <c r="ED27" s="55"/>
      <c r="EE27" s="54"/>
      <c r="EF27" s="54"/>
      <c r="EG27" s="54"/>
      <c r="EH27" s="54"/>
      <c r="EI27" s="54"/>
      <c r="EJ27" s="55"/>
      <c r="EK27" s="55"/>
      <c r="EL27" s="54"/>
      <c r="EM27" s="54"/>
      <c r="EN27" s="54"/>
      <c r="EO27" s="54"/>
      <c r="EP27" s="54"/>
      <c r="EQ27" s="55"/>
      <c r="ER27" s="55"/>
      <c r="ES27" s="54"/>
      <c r="ET27" s="54"/>
      <c r="EU27" s="54"/>
      <c r="EV27" s="54"/>
      <c r="EW27" s="54"/>
      <c r="EX27" s="55"/>
      <c r="EY27" s="55"/>
      <c r="EZ27" s="54"/>
      <c r="FA27" s="54"/>
      <c r="FB27" s="54"/>
      <c r="FC27" s="54"/>
      <c r="FD27" s="54"/>
      <c r="FE27" s="55"/>
      <c r="FF27" s="55"/>
      <c r="FG27" s="54"/>
      <c r="FH27" s="54"/>
      <c r="FI27" s="54"/>
      <c r="FJ27" s="54"/>
      <c r="FK27" s="54"/>
      <c r="FL27" s="55"/>
      <c r="FM27" s="55"/>
      <c r="FN27" s="54"/>
      <c r="FO27" s="54"/>
      <c r="FP27" s="54"/>
      <c r="FQ27" s="54"/>
      <c r="FR27" s="54"/>
      <c r="FS27" s="55"/>
      <c r="FT27" s="55"/>
      <c r="FU27" s="54"/>
      <c r="FV27" s="54"/>
      <c r="FW27" s="54"/>
      <c r="FX27" s="54"/>
      <c r="FY27" s="54"/>
      <c r="FZ27" s="54"/>
      <c r="GA27" s="55"/>
      <c r="GB27" s="55"/>
      <c r="GC27" s="54"/>
      <c r="GD27" s="55"/>
      <c r="GE27" s="54"/>
      <c r="GF27" s="54"/>
      <c r="GG27" s="54"/>
      <c r="GH27" s="55"/>
      <c r="GI27" s="55"/>
      <c r="GJ27" s="54"/>
    </row>
    <row r="28" spans="1:192" ht="15.75" customHeight="1" x14ac:dyDescent="0.25">
      <c r="B28" s="50"/>
      <c r="C28" s="30" t="s">
        <v>38</v>
      </c>
      <c r="D28" s="56" t="s">
        <v>30</v>
      </c>
      <c r="E28" s="52"/>
      <c r="F28" s="312"/>
      <c r="G28" s="311"/>
      <c r="H28" s="311"/>
      <c r="I28" s="57"/>
      <c r="J28" s="58"/>
      <c r="K28" s="58"/>
      <c r="L28" s="58"/>
      <c r="M28" s="58"/>
      <c r="N28" s="59"/>
      <c r="O28" s="59"/>
      <c r="P28" s="58"/>
      <c r="Q28" s="58"/>
      <c r="R28" s="58"/>
      <c r="S28" s="58"/>
      <c r="T28" s="58"/>
      <c r="U28" s="59"/>
      <c r="V28" s="59"/>
      <c r="W28" s="58"/>
      <c r="X28" s="58"/>
      <c r="Y28" s="58"/>
      <c r="Z28" s="58"/>
      <c r="AA28" s="58"/>
      <c r="AB28" s="59"/>
      <c r="AC28" s="59"/>
      <c r="AD28" s="58"/>
      <c r="AE28" s="58"/>
      <c r="AF28" s="58"/>
      <c r="AG28" s="58"/>
      <c r="AH28" s="58"/>
      <c r="AI28" s="59"/>
      <c r="AJ28" s="59"/>
      <c r="AK28" s="58"/>
      <c r="AL28" s="58"/>
      <c r="AM28" s="58"/>
      <c r="AN28" s="58"/>
      <c r="AO28" s="58"/>
      <c r="AP28" s="27"/>
      <c r="AQ28" s="28"/>
      <c r="AR28" s="28"/>
      <c r="AS28" s="28"/>
      <c r="AT28" s="28"/>
      <c r="AU28" s="28"/>
      <c r="AV28" s="28"/>
      <c r="AW28" s="28"/>
      <c r="AX28" s="29"/>
      <c r="AY28" s="58"/>
      <c r="AZ28" s="58"/>
      <c r="BA28" s="58"/>
      <c r="BB28" s="58"/>
      <c r="BC28" s="58"/>
      <c r="BD28" s="59"/>
      <c r="BE28" s="59"/>
      <c r="BF28" s="58"/>
      <c r="BG28" s="58"/>
      <c r="BH28" s="58"/>
      <c r="BI28" s="58"/>
      <c r="BJ28" s="58"/>
      <c r="BK28" s="59"/>
      <c r="BL28" s="59"/>
      <c r="BM28" s="58"/>
      <c r="BN28" s="58"/>
      <c r="BO28" s="58"/>
      <c r="BP28" s="58"/>
      <c r="BQ28" s="58"/>
      <c r="BR28" s="59"/>
      <c r="BS28" s="59"/>
      <c r="BT28" s="58"/>
      <c r="BU28" s="58"/>
      <c r="BV28" s="58"/>
      <c r="BW28" s="58"/>
      <c r="BX28" s="58"/>
      <c r="BY28" s="59"/>
      <c r="BZ28" s="59"/>
      <c r="CA28" s="58"/>
      <c r="CB28" s="58"/>
      <c r="CC28" s="58"/>
      <c r="CD28" s="58"/>
      <c r="CE28" s="58"/>
      <c r="CF28" s="59"/>
      <c r="CG28" s="59"/>
      <c r="CH28" s="58"/>
      <c r="CI28" s="58"/>
      <c r="CJ28" s="58"/>
      <c r="CK28" s="58"/>
      <c r="CL28" s="58"/>
      <c r="CM28" s="59"/>
      <c r="CN28" s="59"/>
      <c r="CO28" s="58"/>
      <c r="CP28" s="58"/>
      <c r="CQ28" s="58"/>
      <c r="CR28" s="58"/>
      <c r="CS28" s="58"/>
      <c r="CT28" s="59"/>
      <c r="CU28" s="59"/>
      <c r="CV28" s="58"/>
      <c r="CW28" s="58"/>
      <c r="CX28" s="58"/>
      <c r="CY28" s="58"/>
      <c r="CZ28" s="58"/>
      <c r="DA28" s="59"/>
      <c r="DB28" s="59"/>
      <c r="DC28" s="58"/>
      <c r="DD28" s="58"/>
      <c r="DE28" s="58"/>
      <c r="DF28" s="58"/>
      <c r="DG28" s="58"/>
      <c r="DH28" s="59"/>
      <c r="DI28" s="59"/>
      <c r="DJ28" s="58"/>
      <c r="DK28" s="59"/>
      <c r="DL28" s="58"/>
      <c r="DM28" s="58"/>
      <c r="DN28" s="58"/>
      <c r="DO28" s="59"/>
      <c r="DP28" s="59"/>
      <c r="DQ28" s="58"/>
      <c r="DR28" s="58"/>
      <c r="DS28" s="58"/>
      <c r="DT28" s="58"/>
      <c r="DU28" s="58"/>
      <c r="DV28" s="59"/>
      <c r="DW28" s="59"/>
      <c r="DX28" s="58"/>
      <c r="DY28" s="58"/>
      <c r="DZ28" s="58"/>
      <c r="EA28" s="58"/>
      <c r="EB28" s="58"/>
      <c r="EC28" s="59"/>
      <c r="ED28" s="59"/>
      <c r="EE28" s="58"/>
      <c r="EF28" s="58"/>
      <c r="EG28" s="58"/>
      <c r="EH28" s="58"/>
      <c r="EI28" s="58"/>
      <c r="EJ28" s="59"/>
      <c r="EK28" s="59"/>
      <c r="EL28" s="58"/>
      <c r="EM28" s="58"/>
      <c r="EN28" s="58"/>
      <c r="EO28" s="58"/>
      <c r="EP28" s="58"/>
      <c r="EQ28" s="59"/>
      <c r="ER28" s="59"/>
      <c r="ES28" s="58"/>
      <c r="ET28" s="58"/>
      <c r="EU28" s="58"/>
      <c r="EV28" s="58"/>
      <c r="EW28" s="58"/>
      <c r="EX28" s="59"/>
      <c r="EY28" s="59"/>
      <c r="EZ28" s="58"/>
      <c r="FA28" s="58"/>
      <c r="FB28" s="58"/>
      <c r="FC28" s="58"/>
      <c r="FD28" s="58"/>
      <c r="FE28" s="59"/>
      <c r="FF28" s="59"/>
      <c r="FG28" s="58"/>
      <c r="FH28" s="58"/>
      <c r="FI28" s="58"/>
      <c r="FJ28" s="58"/>
      <c r="FK28" s="58"/>
      <c r="FL28" s="59"/>
      <c r="FM28" s="59"/>
      <c r="FN28" s="58"/>
      <c r="FO28" s="58"/>
      <c r="FP28" s="58"/>
      <c r="FQ28" s="58"/>
      <c r="FR28" s="58"/>
      <c r="FS28" s="59"/>
      <c r="FT28" s="59"/>
      <c r="FU28" s="58"/>
      <c r="FV28" s="58"/>
      <c r="FW28" s="58"/>
      <c r="FX28" s="58"/>
      <c r="FY28" s="58"/>
      <c r="FZ28" s="58"/>
      <c r="GA28" s="59"/>
      <c r="GB28" s="59"/>
      <c r="GC28" s="58"/>
      <c r="GD28" s="59"/>
      <c r="GE28" s="58"/>
      <c r="GF28" s="58"/>
      <c r="GG28" s="58"/>
      <c r="GH28" s="59"/>
      <c r="GI28" s="59"/>
      <c r="GJ28" s="58"/>
    </row>
    <row r="29" spans="1:192" ht="15.75" customHeight="1" x14ac:dyDescent="0.25">
      <c r="B29" s="300" t="b">
        <v>1</v>
      </c>
      <c r="C29" s="301" t="s">
        <v>39</v>
      </c>
      <c r="D29" s="56"/>
      <c r="E29" s="303">
        <f>IF(B29=TRUE,0.0833333333333333,0)</f>
        <v>8.3333333333333301E-2</v>
      </c>
      <c r="F29" s="312"/>
      <c r="G29" s="304"/>
      <c r="H29" s="304"/>
      <c r="I29" s="57"/>
      <c r="J29" s="58"/>
      <c r="K29" s="58"/>
      <c r="L29" s="58"/>
      <c r="M29" s="58"/>
      <c r="N29" s="59"/>
      <c r="O29" s="59"/>
      <c r="P29" s="58"/>
      <c r="Q29" s="58"/>
      <c r="R29" s="58"/>
      <c r="S29" s="58"/>
      <c r="T29" s="58"/>
      <c r="U29" s="59"/>
      <c r="V29" s="59"/>
      <c r="W29" s="58"/>
      <c r="X29" s="58"/>
      <c r="Y29" s="58"/>
      <c r="Z29" s="58"/>
      <c r="AA29" s="58"/>
      <c r="AB29" s="59"/>
      <c r="AC29" s="59"/>
      <c r="AD29" s="58"/>
      <c r="AE29" s="58"/>
      <c r="AF29" s="58"/>
      <c r="AG29" s="58"/>
      <c r="AH29" s="58"/>
      <c r="AI29" s="59"/>
      <c r="AJ29" s="59"/>
      <c r="AK29" s="58"/>
      <c r="AL29" s="58"/>
      <c r="AM29" s="58"/>
      <c r="AN29" s="58"/>
      <c r="AO29" s="58"/>
      <c r="AP29" s="27"/>
      <c r="AQ29" s="28"/>
      <c r="AR29" s="28"/>
      <c r="AS29" s="28"/>
      <c r="AT29" s="28"/>
      <c r="AU29" s="28"/>
      <c r="AV29" s="28"/>
      <c r="AW29" s="28"/>
      <c r="AX29" s="29"/>
      <c r="AY29" s="58"/>
      <c r="AZ29" s="58"/>
      <c r="BA29" s="58"/>
      <c r="BB29" s="58"/>
      <c r="BC29" s="58"/>
      <c r="BD29" s="59"/>
      <c r="BE29" s="59"/>
      <c r="BF29" s="58"/>
      <c r="BG29" s="58"/>
      <c r="BH29" s="58"/>
      <c r="BI29" s="58"/>
      <c r="BJ29" s="58"/>
      <c r="BK29" s="59"/>
      <c r="BL29" s="59"/>
      <c r="BM29" s="58"/>
      <c r="BN29" s="58"/>
      <c r="BO29" s="58"/>
      <c r="BP29" s="58"/>
      <c r="BQ29" s="58"/>
      <c r="BR29" s="59"/>
      <c r="BS29" s="59"/>
      <c r="BT29" s="58"/>
      <c r="BU29" s="58"/>
      <c r="BV29" s="58"/>
      <c r="BW29" s="58"/>
      <c r="BX29" s="58"/>
      <c r="BY29" s="59"/>
      <c r="BZ29" s="59"/>
      <c r="CA29" s="58"/>
      <c r="CB29" s="58"/>
      <c r="CC29" s="58"/>
      <c r="CD29" s="58"/>
      <c r="CE29" s="58"/>
      <c r="CF29" s="59"/>
      <c r="CG29" s="59"/>
      <c r="CH29" s="60"/>
      <c r="CI29" s="60"/>
      <c r="CJ29" s="60"/>
      <c r="CK29" s="60"/>
      <c r="CL29" s="60"/>
      <c r="CM29" s="59"/>
      <c r="CN29" s="59"/>
      <c r="CO29" s="60"/>
      <c r="CP29" s="60"/>
      <c r="CQ29" s="60"/>
      <c r="CR29" s="60"/>
      <c r="CS29" s="60"/>
      <c r="CT29" s="59"/>
      <c r="CU29" s="59"/>
      <c r="CV29" s="58"/>
      <c r="CW29" s="58"/>
      <c r="CX29" s="58"/>
      <c r="CY29" s="58"/>
      <c r="CZ29" s="58"/>
      <c r="DA29" s="59"/>
      <c r="DB29" s="59"/>
      <c r="DC29" s="58"/>
      <c r="DD29" s="58"/>
      <c r="DE29" s="58"/>
      <c r="DF29" s="58"/>
      <c r="DG29" s="58"/>
      <c r="DH29" s="59"/>
      <c r="DI29" s="59"/>
      <c r="DJ29" s="58"/>
      <c r="DK29" s="59"/>
      <c r="DL29" s="58"/>
      <c r="DM29" s="58"/>
      <c r="DN29" s="58"/>
      <c r="DO29" s="59"/>
      <c r="DP29" s="59"/>
      <c r="DQ29" s="58"/>
      <c r="DR29" s="58"/>
      <c r="DS29" s="58"/>
      <c r="DT29" s="58"/>
      <c r="DU29" s="58"/>
      <c r="DV29" s="59"/>
      <c r="DW29" s="59"/>
      <c r="DX29" s="58"/>
      <c r="DY29" s="58"/>
      <c r="DZ29" s="58"/>
      <c r="EA29" s="58"/>
      <c r="EB29" s="58"/>
      <c r="EC29" s="59"/>
      <c r="ED29" s="59"/>
      <c r="EE29" s="58"/>
      <c r="EF29" s="58"/>
      <c r="EG29" s="58"/>
      <c r="EH29" s="58"/>
      <c r="EI29" s="58"/>
      <c r="EJ29" s="59"/>
      <c r="EK29" s="59"/>
      <c r="EL29" s="58"/>
      <c r="EM29" s="58"/>
      <c r="EN29" s="58"/>
      <c r="EO29" s="58"/>
      <c r="EP29" s="58"/>
      <c r="EQ29" s="59"/>
      <c r="ER29" s="59"/>
      <c r="ES29" s="58"/>
      <c r="ET29" s="58"/>
      <c r="EU29" s="58"/>
      <c r="EV29" s="58"/>
      <c r="EW29" s="58"/>
      <c r="EX29" s="59"/>
      <c r="EY29" s="59"/>
      <c r="EZ29" s="58"/>
      <c r="FA29" s="58"/>
      <c r="FB29" s="58"/>
      <c r="FC29" s="58"/>
      <c r="FD29" s="58"/>
      <c r="FE29" s="59"/>
      <c r="FF29" s="59"/>
      <c r="FG29" s="58"/>
      <c r="FH29" s="58"/>
      <c r="FI29" s="58"/>
      <c r="FJ29" s="58"/>
      <c r="FK29" s="58"/>
      <c r="FL29" s="59"/>
      <c r="FM29" s="59"/>
      <c r="FN29" s="58"/>
      <c r="FO29" s="58"/>
      <c r="FP29" s="58"/>
      <c r="FQ29" s="58"/>
      <c r="FR29" s="58"/>
      <c r="FS29" s="59"/>
      <c r="FT29" s="59"/>
      <c r="FU29" s="58"/>
      <c r="FV29" s="58"/>
      <c r="FW29" s="58"/>
      <c r="FX29" s="58"/>
      <c r="FY29" s="58"/>
      <c r="FZ29" s="58"/>
      <c r="GA29" s="59"/>
      <c r="GB29" s="59"/>
      <c r="GC29" s="58"/>
      <c r="GD29" s="59"/>
      <c r="GE29" s="58"/>
      <c r="GF29" s="58"/>
      <c r="GG29" s="58"/>
      <c r="GH29" s="59"/>
      <c r="GI29" s="59"/>
      <c r="GJ29" s="58"/>
    </row>
    <row r="30" spans="1:192" ht="15.75" customHeight="1" x14ac:dyDescent="0.25">
      <c r="B30" s="300"/>
      <c r="C30" s="301"/>
      <c r="D30" s="56"/>
      <c r="E30" s="303"/>
      <c r="F30" s="312"/>
      <c r="G30" s="304"/>
      <c r="H30" s="304"/>
      <c r="I30" s="57"/>
      <c r="J30" s="58"/>
      <c r="K30" s="58"/>
      <c r="L30" s="58"/>
      <c r="M30" s="58"/>
      <c r="N30" s="59"/>
      <c r="O30" s="59"/>
      <c r="P30" s="58"/>
      <c r="Q30" s="58"/>
      <c r="R30" s="58"/>
      <c r="S30" s="58"/>
      <c r="T30" s="58"/>
      <c r="U30" s="59"/>
      <c r="V30" s="59"/>
      <c r="W30" s="58"/>
      <c r="X30" s="58"/>
      <c r="Y30" s="58"/>
      <c r="Z30" s="58"/>
      <c r="AA30" s="58"/>
      <c r="AB30" s="59"/>
      <c r="AC30" s="59"/>
      <c r="AD30" s="58"/>
      <c r="AE30" s="58"/>
      <c r="AF30" s="58"/>
      <c r="AG30" s="58"/>
      <c r="AH30" s="58"/>
      <c r="AI30" s="59"/>
      <c r="AJ30" s="59"/>
      <c r="AK30" s="58"/>
      <c r="AL30" s="58"/>
      <c r="AM30" s="58"/>
      <c r="AN30" s="58"/>
      <c r="AO30" s="58"/>
      <c r="AP30" s="27"/>
      <c r="AQ30" s="28"/>
      <c r="AR30" s="28"/>
      <c r="AS30" s="28"/>
      <c r="AT30" s="28"/>
      <c r="AU30" s="28"/>
      <c r="AV30" s="28"/>
      <c r="AW30" s="28"/>
      <c r="AX30" s="29"/>
      <c r="AY30" s="58"/>
      <c r="AZ30" s="58"/>
      <c r="BA30" s="58"/>
      <c r="BB30" s="58"/>
      <c r="BC30" s="58"/>
      <c r="BD30" s="59"/>
      <c r="BE30" s="59"/>
      <c r="BF30" s="58"/>
      <c r="BG30" s="58"/>
      <c r="BH30" s="58"/>
      <c r="BI30" s="58"/>
      <c r="BJ30" s="58"/>
      <c r="BK30" s="59"/>
      <c r="BL30" s="59"/>
      <c r="BM30" s="58"/>
      <c r="BN30" s="58"/>
      <c r="BO30" s="58"/>
      <c r="BP30" s="58"/>
      <c r="BQ30" s="58"/>
      <c r="BR30" s="59"/>
      <c r="BS30" s="59"/>
      <c r="BT30" s="58"/>
      <c r="BU30" s="58"/>
      <c r="BV30" s="58"/>
      <c r="BW30" s="58"/>
      <c r="BX30" s="58"/>
      <c r="BY30" s="59"/>
      <c r="BZ30" s="59"/>
      <c r="CA30" s="58"/>
      <c r="CB30" s="58"/>
      <c r="CC30" s="58"/>
      <c r="CD30" s="58"/>
      <c r="CE30" s="58"/>
      <c r="CF30" s="59"/>
      <c r="CG30" s="59"/>
      <c r="CH30" s="58"/>
      <c r="CI30" s="58"/>
      <c r="CJ30" s="58"/>
      <c r="CK30" s="58"/>
      <c r="CL30" s="58"/>
      <c r="CM30" s="59"/>
      <c r="CN30" s="59"/>
      <c r="CO30" s="58"/>
      <c r="CP30" s="58"/>
      <c r="CQ30" s="58"/>
      <c r="CR30" s="58"/>
      <c r="CS30" s="58"/>
      <c r="CT30" s="59"/>
      <c r="CU30" s="59"/>
      <c r="CV30" s="58"/>
      <c r="CW30" s="58"/>
      <c r="CX30" s="58"/>
      <c r="CY30" s="58"/>
      <c r="CZ30" s="58"/>
      <c r="DA30" s="59"/>
      <c r="DB30" s="59"/>
      <c r="DC30" s="58"/>
      <c r="DD30" s="58"/>
      <c r="DE30" s="58"/>
      <c r="DF30" s="58"/>
      <c r="DG30" s="58"/>
      <c r="DH30" s="59"/>
      <c r="DI30" s="59"/>
      <c r="DJ30" s="58"/>
      <c r="DK30" s="59"/>
      <c r="DL30" s="58"/>
      <c r="DM30" s="58"/>
      <c r="DN30" s="58"/>
      <c r="DO30" s="59"/>
      <c r="DP30" s="59"/>
      <c r="DQ30" s="58"/>
      <c r="DR30" s="58"/>
      <c r="DS30" s="58"/>
      <c r="DT30" s="58"/>
      <c r="DU30" s="58"/>
      <c r="DV30" s="59"/>
      <c r="DW30" s="59"/>
      <c r="DX30" s="58"/>
      <c r="DY30" s="58"/>
      <c r="DZ30" s="58"/>
      <c r="EA30" s="58"/>
      <c r="EB30" s="58"/>
      <c r="EC30" s="59"/>
      <c r="ED30" s="59"/>
      <c r="EE30" s="58"/>
      <c r="EF30" s="58"/>
      <c r="EG30" s="58"/>
      <c r="EH30" s="58"/>
      <c r="EI30" s="58"/>
      <c r="EJ30" s="59"/>
      <c r="EK30" s="59"/>
      <c r="EL30" s="58"/>
      <c r="EM30" s="58"/>
      <c r="EN30" s="58"/>
      <c r="EO30" s="58"/>
      <c r="EP30" s="58"/>
      <c r="EQ30" s="59"/>
      <c r="ER30" s="59"/>
      <c r="ES30" s="58"/>
      <c r="ET30" s="58"/>
      <c r="EU30" s="58"/>
      <c r="EV30" s="58"/>
      <c r="EW30" s="58"/>
      <c r="EX30" s="59"/>
      <c r="EY30" s="59"/>
      <c r="EZ30" s="58"/>
      <c r="FA30" s="58"/>
      <c r="FB30" s="58"/>
      <c r="FC30" s="58"/>
      <c r="FD30" s="58"/>
      <c r="FE30" s="59"/>
      <c r="FF30" s="59"/>
      <c r="FG30" s="58"/>
      <c r="FH30" s="58"/>
      <c r="FI30" s="58"/>
      <c r="FJ30" s="58"/>
      <c r="FK30" s="58"/>
      <c r="FL30" s="59"/>
      <c r="FM30" s="59"/>
      <c r="FN30" s="58"/>
      <c r="FO30" s="58"/>
      <c r="FP30" s="58"/>
      <c r="FQ30" s="58"/>
      <c r="FR30" s="58"/>
      <c r="FS30" s="59"/>
      <c r="FT30" s="59"/>
      <c r="FU30" s="58"/>
      <c r="FV30" s="58"/>
      <c r="FW30" s="58"/>
      <c r="FX30" s="58"/>
      <c r="FY30" s="58"/>
      <c r="FZ30" s="58"/>
      <c r="GA30" s="59"/>
      <c r="GB30" s="59"/>
      <c r="GC30" s="58"/>
      <c r="GD30" s="59"/>
      <c r="GE30" s="58"/>
      <c r="GF30" s="58"/>
      <c r="GG30" s="58"/>
      <c r="GH30" s="59"/>
      <c r="GI30" s="59"/>
      <c r="GJ30" s="58"/>
    </row>
    <row r="31" spans="1:192" ht="15.75" customHeight="1" x14ac:dyDescent="0.25">
      <c r="B31" s="300" t="b">
        <v>1</v>
      </c>
      <c r="C31" s="309"/>
      <c r="D31" s="56"/>
      <c r="E31" s="303">
        <f>IF(B31=TRUE,0.0833333333333333,0)</f>
        <v>8.3333333333333301E-2</v>
      </c>
      <c r="F31" s="312"/>
      <c r="G31" s="304"/>
      <c r="H31" s="310">
        <v>41558</v>
      </c>
      <c r="I31" s="57"/>
      <c r="J31" s="58"/>
      <c r="K31" s="58"/>
      <c r="L31" s="58"/>
      <c r="M31" s="58"/>
      <c r="N31" s="59"/>
      <c r="O31" s="59"/>
      <c r="P31" s="58"/>
      <c r="Q31" s="58"/>
      <c r="R31" s="58"/>
      <c r="S31" s="58"/>
      <c r="T31" s="58"/>
      <c r="U31" s="59"/>
      <c r="V31" s="59"/>
      <c r="W31" s="58"/>
      <c r="X31" s="58"/>
      <c r="Y31" s="58"/>
      <c r="Z31" s="58"/>
      <c r="AA31" s="58"/>
      <c r="AB31" s="59"/>
      <c r="AC31" s="59"/>
      <c r="AD31" s="58"/>
      <c r="AE31" s="58"/>
      <c r="AF31" s="58"/>
      <c r="AG31" s="58"/>
      <c r="AH31" s="58"/>
      <c r="AI31" s="59"/>
      <c r="AJ31" s="59"/>
      <c r="AK31" s="58"/>
      <c r="AL31" s="58"/>
      <c r="AM31" s="58"/>
      <c r="AN31" s="58"/>
      <c r="AO31" s="58"/>
      <c r="AP31" s="27"/>
      <c r="AQ31" s="28"/>
      <c r="AR31" s="28"/>
      <c r="AS31" s="28"/>
      <c r="AT31" s="28"/>
      <c r="AU31" s="28"/>
      <c r="AV31" s="28"/>
      <c r="AW31" s="28"/>
      <c r="AX31" s="29"/>
      <c r="AY31" s="58"/>
      <c r="AZ31" s="58"/>
      <c r="BA31" s="58"/>
      <c r="BB31" s="58"/>
      <c r="BC31" s="58"/>
      <c r="BD31" s="59"/>
      <c r="BE31" s="59"/>
      <c r="BF31" s="58"/>
      <c r="BG31" s="58"/>
      <c r="BH31" s="58"/>
      <c r="BI31" s="58"/>
      <c r="BJ31" s="58"/>
      <c r="BK31" s="59"/>
      <c r="BL31" s="59"/>
      <c r="BM31" s="58"/>
      <c r="BN31" s="58"/>
      <c r="BO31" s="58"/>
      <c r="BP31" s="58"/>
      <c r="BQ31" s="58"/>
      <c r="BR31" s="59"/>
      <c r="BS31" s="59"/>
      <c r="BT31" s="58"/>
      <c r="BU31" s="58"/>
      <c r="BV31" s="58"/>
      <c r="BW31" s="58"/>
      <c r="BX31" s="58"/>
      <c r="BY31" s="59"/>
      <c r="BZ31" s="59"/>
      <c r="CA31" s="58"/>
      <c r="CB31" s="58"/>
      <c r="CC31" s="58"/>
      <c r="CD31" s="58"/>
      <c r="CE31" s="58"/>
      <c r="CF31" s="59"/>
      <c r="CG31" s="59"/>
      <c r="CH31" s="60"/>
      <c r="CI31" s="60"/>
      <c r="CJ31" s="60"/>
      <c r="CK31" s="60"/>
      <c r="CL31" s="60"/>
      <c r="CM31" s="59"/>
      <c r="CN31" s="59"/>
      <c r="CO31" s="60"/>
      <c r="CP31" s="60"/>
      <c r="CQ31" s="60"/>
      <c r="CR31" s="60"/>
      <c r="CS31" s="60"/>
      <c r="CT31" s="59"/>
      <c r="CU31" s="59"/>
      <c r="CV31" s="58"/>
      <c r="CW31" s="58"/>
      <c r="CX31" s="58"/>
      <c r="CY31" s="58"/>
      <c r="CZ31" s="58"/>
      <c r="DA31" s="59"/>
      <c r="DB31" s="59"/>
      <c r="DC31" s="58"/>
      <c r="DD31" s="58"/>
      <c r="DE31" s="58"/>
      <c r="DF31" s="58"/>
      <c r="DG31" s="58"/>
      <c r="DH31" s="59"/>
      <c r="DI31" s="59"/>
      <c r="DJ31" s="58"/>
      <c r="DK31" s="59"/>
      <c r="DL31" s="58"/>
      <c r="DM31" s="58"/>
      <c r="DN31" s="58"/>
      <c r="DO31" s="59"/>
      <c r="DP31" s="59"/>
      <c r="DQ31" s="58"/>
      <c r="DR31" s="58"/>
      <c r="DS31" s="58"/>
      <c r="DT31" s="58"/>
      <c r="DU31" s="58"/>
      <c r="DV31" s="59"/>
      <c r="DW31" s="59"/>
      <c r="DX31" s="58"/>
      <c r="DY31" s="58"/>
      <c r="DZ31" s="58"/>
      <c r="EA31" s="58"/>
      <c r="EB31" s="58"/>
      <c r="EC31" s="59"/>
      <c r="ED31" s="59"/>
      <c r="EE31" s="58"/>
      <c r="EF31" s="58"/>
      <c r="EG31" s="58"/>
      <c r="EH31" s="58"/>
      <c r="EI31" s="58"/>
      <c r="EJ31" s="59"/>
      <c r="EK31" s="59"/>
      <c r="EL31" s="58"/>
      <c r="EM31" s="58"/>
      <c r="EN31" s="58"/>
      <c r="EO31" s="58"/>
      <c r="EP31" s="58"/>
      <c r="EQ31" s="59"/>
      <c r="ER31" s="59"/>
      <c r="ES31" s="58"/>
      <c r="ET31" s="58"/>
      <c r="EU31" s="58"/>
      <c r="EV31" s="58"/>
      <c r="EW31" s="58"/>
      <c r="EX31" s="59"/>
      <c r="EY31" s="59"/>
      <c r="EZ31" s="58"/>
      <c r="FA31" s="58"/>
      <c r="FB31" s="58"/>
      <c r="FC31" s="58"/>
      <c r="FD31" s="58"/>
      <c r="FE31" s="59"/>
      <c r="FF31" s="59"/>
      <c r="FG31" s="58"/>
      <c r="FH31" s="58"/>
      <c r="FI31" s="58"/>
      <c r="FJ31" s="58"/>
      <c r="FK31" s="58"/>
      <c r="FL31" s="59"/>
      <c r="FM31" s="59"/>
      <c r="FN31" s="58"/>
      <c r="FO31" s="58"/>
      <c r="FP31" s="58"/>
      <c r="FQ31" s="58"/>
      <c r="FR31" s="58"/>
      <c r="FS31" s="59"/>
      <c r="FT31" s="59"/>
      <c r="FU31" s="58"/>
      <c r="FV31" s="58"/>
      <c r="FW31" s="58"/>
      <c r="FX31" s="58"/>
      <c r="FY31" s="58"/>
      <c r="FZ31" s="58"/>
      <c r="GA31" s="59"/>
      <c r="GB31" s="59"/>
      <c r="GC31" s="58"/>
      <c r="GD31" s="59"/>
      <c r="GE31" s="58"/>
      <c r="GF31" s="58"/>
      <c r="GG31" s="58"/>
      <c r="GH31" s="59"/>
      <c r="GI31" s="59"/>
      <c r="GJ31" s="58"/>
    </row>
    <row r="32" spans="1:192" ht="15.75" customHeight="1" x14ac:dyDescent="0.25">
      <c r="B32" s="300"/>
      <c r="C32" s="309"/>
      <c r="D32" s="56"/>
      <c r="E32" s="303"/>
      <c r="F32" s="312"/>
      <c r="G32" s="304"/>
      <c r="H32" s="311"/>
      <c r="I32" s="57"/>
      <c r="J32" s="58"/>
      <c r="K32" s="58"/>
      <c r="L32" s="58"/>
      <c r="M32" s="58"/>
      <c r="N32" s="59"/>
      <c r="O32" s="59"/>
      <c r="P32" s="58"/>
      <c r="Q32" s="58"/>
      <c r="R32" s="58"/>
      <c r="S32" s="58"/>
      <c r="T32" s="58"/>
      <c r="U32" s="59"/>
      <c r="V32" s="59"/>
      <c r="W32" s="58"/>
      <c r="X32" s="58"/>
      <c r="Y32" s="58"/>
      <c r="Z32" s="58"/>
      <c r="AA32" s="58"/>
      <c r="AB32" s="59"/>
      <c r="AC32" s="59"/>
      <c r="AD32" s="58"/>
      <c r="AE32" s="58"/>
      <c r="AF32" s="58"/>
      <c r="AG32" s="58"/>
      <c r="AH32" s="58"/>
      <c r="AI32" s="59"/>
      <c r="AJ32" s="59"/>
      <c r="AK32" s="58"/>
      <c r="AL32" s="58"/>
      <c r="AM32" s="58"/>
      <c r="AN32" s="58"/>
      <c r="AO32" s="58"/>
      <c r="AP32" s="27"/>
      <c r="AQ32" s="28"/>
      <c r="AR32" s="28"/>
      <c r="AS32" s="28"/>
      <c r="AT32" s="28"/>
      <c r="AU32" s="28"/>
      <c r="AV32" s="28"/>
      <c r="AW32" s="28"/>
      <c r="AX32" s="29"/>
      <c r="AY32" s="58"/>
      <c r="AZ32" s="58"/>
      <c r="BA32" s="58"/>
      <c r="BB32" s="58"/>
      <c r="BC32" s="58"/>
      <c r="BD32" s="59"/>
      <c r="BE32" s="59"/>
      <c r="BF32" s="58"/>
      <c r="BG32" s="58"/>
      <c r="BH32" s="58"/>
      <c r="BI32" s="58"/>
      <c r="BJ32" s="58"/>
      <c r="BK32" s="59"/>
      <c r="BL32" s="59"/>
      <c r="BM32" s="58"/>
      <c r="BN32" s="58"/>
      <c r="BO32" s="58"/>
      <c r="BP32" s="58"/>
      <c r="BQ32" s="58"/>
      <c r="BR32" s="59"/>
      <c r="BS32" s="59"/>
      <c r="BT32" s="58"/>
      <c r="BU32" s="58"/>
      <c r="BV32" s="58"/>
      <c r="BW32" s="58"/>
      <c r="BX32" s="58"/>
      <c r="BY32" s="59"/>
      <c r="BZ32" s="59"/>
      <c r="CA32" s="58"/>
      <c r="CB32" s="58"/>
      <c r="CC32" s="58"/>
      <c r="CD32" s="58"/>
      <c r="CE32" s="58"/>
      <c r="CF32" s="59"/>
      <c r="CG32" s="59"/>
      <c r="CH32" s="58"/>
      <c r="CI32" s="58"/>
      <c r="CJ32" s="58"/>
      <c r="CK32" s="58"/>
      <c r="CL32" s="58"/>
      <c r="CM32" s="59"/>
      <c r="CN32" s="59"/>
      <c r="CO32" s="58"/>
      <c r="CP32" s="58"/>
      <c r="CQ32" s="58"/>
      <c r="CR32" s="58"/>
      <c r="CS32" s="58"/>
      <c r="CT32" s="59"/>
      <c r="CU32" s="59"/>
      <c r="CV32" s="58"/>
      <c r="CW32" s="58"/>
      <c r="CX32" s="58"/>
      <c r="CY32" s="58"/>
      <c r="CZ32" s="58"/>
      <c r="DA32" s="59"/>
      <c r="DB32" s="59"/>
      <c r="DC32" s="58"/>
      <c r="DD32" s="58"/>
      <c r="DE32" s="58"/>
      <c r="DF32" s="58"/>
      <c r="DG32" s="58"/>
      <c r="DH32" s="59"/>
      <c r="DI32" s="59"/>
      <c r="DJ32" s="58"/>
      <c r="DK32" s="59"/>
      <c r="DL32" s="58"/>
      <c r="DM32" s="58"/>
      <c r="DN32" s="58"/>
      <c r="DO32" s="59"/>
      <c r="DP32" s="59"/>
      <c r="DQ32" s="58"/>
      <c r="DR32" s="58"/>
      <c r="DS32" s="58"/>
      <c r="DT32" s="58"/>
      <c r="DU32" s="58"/>
      <c r="DV32" s="59"/>
      <c r="DW32" s="59"/>
      <c r="DX32" s="58"/>
      <c r="DY32" s="58"/>
      <c r="DZ32" s="58"/>
      <c r="EA32" s="58"/>
      <c r="EB32" s="58"/>
      <c r="EC32" s="59"/>
      <c r="ED32" s="59"/>
      <c r="EE32" s="58"/>
      <c r="EF32" s="58"/>
      <c r="EG32" s="58"/>
      <c r="EH32" s="58"/>
      <c r="EI32" s="58"/>
      <c r="EJ32" s="59"/>
      <c r="EK32" s="59"/>
      <c r="EL32" s="58"/>
      <c r="EM32" s="58"/>
      <c r="EN32" s="58"/>
      <c r="EO32" s="58"/>
      <c r="EP32" s="58"/>
      <c r="EQ32" s="59"/>
      <c r="ER32" s="59"/>
      <c r="ES32" s="58"/>
      <c r="ET32" s="58"/>
      <c r="EU32" s="58"/>
      <c r="EV32" s="58"/>
      <c r="EW32" s="58"/>
      <c r="EX32" s="59"/>
      <c r="EY32" s="59"/>
      <c r="EZ32" s="58"/>
      <c r="FA32" s="58"/>
      <c r="FB32" s="58"/>
      <c r="FC32" s="58"/>
      <c r="FD32" s="58"/>
      <c r="FE32" s="59"/>
      <c r="FF32" s="59"/>
      <c r="FG32" s="58"/>
      <c r="FH32" s="58"/>
      <c r="FI32" s="58"/>
      <c r="FJ32" s="58"/>
      <c r="FK32" s="58"/>
      <c r="FL32" s="59"/>
      <c r="FM32" s="59"/>
      <c r="FN32" s="58"/>
      <c r="FO32" s="58"/>
      <c r="FP32" s="58"/>
      <c r="FQ32" s="58"/>
      <c r="FR32" s="58"/>
      <c r="FS32" s="59"/>
      <c r="FT32" s="59"/>
      <c r="FU32" s="58"/>
      <c r="FV32" s="58"/>
      <c r="FW32" s="58"/>
      <c r="FX32" s="58"/>
      <c r="FY32" s="58"/>
      <c r="FZ32" s="58"/>
      <c r="GA32" s="59"/>
      <c r="GB32" s="59"/>
      <c r="GC32" s="58"/>
      <c r="GD32" s="59"/>
      <c r="GE32" s="58"/>
      <c r="GF32" s="58"/>
      <c r="GG32" s="58"/>
      <c r="GH32" s="59"/>
      <c r="GI32" s="59"/>
      <c r="GJ32" s="58"/>
    </row>
    <row r="33" spans="1:192" ht="15.75" customHeight="1" x14ac:dyDescent="0.25">
      <c r="B33" s="300" t="b">
        <v>1</v>
      </c>
      <c r="C33" s="301" t="s">
        <v>40</v>
      </c>
      <c r="D33" s="56"/>
      <c r="E33" s="303">
        <f>IF(B33=TRUE,0.0833333333333333,0)</f>
        <v>8.3333333333333301E-2</v>
      </c>
      <c r="F33" s="312"/>
      <c r="G33" s="304"/>
      <c r="H33" s="304"/>
      <c r="I33" s="57"/>
      <c r="J33" s="58"/>
      <c r="K33" s="58"/>
      <c r="L33" s="58"/>
      <c r="M33" s="58"/>
      <c r="N33" s="59"/>
      <c r="O33" s="59"/>
      <c r="P33" s="58"/>
      <c r="Q33" s="58"/>
      <c r="R33" s="58"/>
      <c r="S33" s="58"/>
      <c r="T33" s="58"/>
      <c r="U33" s="59"/>
      <c r="V33" s="59"/>
      <c r="W33" s="58"/>
      <c r="X33" s="58"/>
      <c r="Y33" s="58"/>
      <c r="Z33" s="58"/>
      <c r="AA33" s="58"/>
      <c r="AB33" s="59"/>
      <c r="AC33" s="59"/>
      <c r="AD33" s="58"/>
      <c r="AE33" s="58"/>
      <c r="AF33" s="58"/>
      <c r="AG33" s="58"/>
      <c r="AH33" s="58"/>
      <c r="AI33" s="59"/>
      <c r="AJ33" s="59"/>
      <c r="AK33" s="58"/>
      <c r="AL33" s="58"/>
      <c r="AM33" s="58"/>
      <c r="AN33" s="58"/>
      <c r="AO33" s="58"/>
      <c r="AP33" s="27"/>
      <c r="AQ33" s="28"/>
      <c r="AR33" s="28"/>
      <c r="AS33" s="28"/>
      <c r="AT33" s="28"/>
      <c r="AU33" s="28"/>
      <c r="AV33" s="28"/>
      <c r="AW33" s="28"/>
      <c r="AX33" s="29"/>
      <c r="AY33" s="58"/>
      <c r="AZ33" s="58"/>
      <c r="BA33" s="58"/>
      <c r="BB33" s="58"/>
      <c r="BC33" s="58"/>
      <c r="BD33" s="59"/>
      <c r="BE33" s="59"/>
      <c r="BF33" s="58"/>
      <c r="BG33" s="58"/>
      <c r="BH33" s="58"/>
      <c r="BI33" s="58"/>
      <c r="BJ33" s="58"/>
      <c r="BK33" s="59"/>
      <c r="BL33" s="59"/>
      <c r="BM33" s="58"/>
      <c r="BN33" s="58"/>
      <c r="BO33" s="58"/>
      <c r="BP33" s="58"/>
      <c r="BQ33" s="58"/>
      <c r="BR33" s="59"/>
      <c r="BS33" s="59"/>
      <c r="BT33" s="58"/>
      <c r="BU33" s="58"/>
      <c r="BV33" s="58"/>
      <c r="BW33" s="58"/>
      <c r="BX33" s="58"/>
      <c r="BY33" s="59"/>
      <c r="BZ33" s="59"/>
      <c r="CA33" s="58"/>
      <c r="CB33" s="58"/>
      <c r="CC33" s="58"/>
      <c r="CD33" s="58"/>
      <c r="CE33" s="58"/>
      <c r="CF33" s="59"/>
      <c r="CG33" s="59"/>
      <c r="CH33" s="58"/>
      <c r="CI33" s="58"/>
      <c r="CJ33" s="58"/>
      <c r="CK33" s="58"/>
      <c r="CL33" s="58"/>
      <c r="CM33" s="59"/>
      <c r="CN33" s="59"/>
      <c r="CO33" s="58"/>
      <c r="CP33" s="58"/>
      <c r="CQ33" s="58"/>
      <c r="CR33" s="58"/>
      <c r="CS33" s="58"/>
      <c r="CT33" s="59"/>
      <c r="CU33" s="59"/>
      <c r="CV33" s="60"/>
      <c r="CW33" s="60"/>
      <c r="CX33" s="60"/>
      <c r="CY33" s="60"/>
      <c r="CZ33" s="60"/>
      <c r="DA33" s="59"/>
      <c r="DB33" s="59"/>
      <c r="DC33" s="58"/>
      <c r="DD33" s="58"/>
      <c r="DE33" s="58"/>
      <c r="DF33" s="58"/>
      <c r="DG33" s="58"/>
      <c r="DH33" s="59"/>
      <c r="DI33" s="59"/>
      <c r="DJ33" s="58"/>
      <c r="DK33" s="59"/>
      <c r="DL33" s="58"/>
      <c r="DM33" s="58"/>
      <c r="DN33" s="58"/>
      <c r="DO33" s="59"/>
      <c r="DP33" s="59"/>
      <c r="DQ33" s="58"/>
      <c r="DR33" s="58"/>
      <c r="DS33" s="58"/>
      <c r="DT33" s="58"/>
      <c r="DU33" s="58"/>
      <c r="DV33" s="59"/>
      <c r="DW33" s="59"/>
      <c r="DX33" s="58"/>
      <c r="DY33" s="58"/>
      <c r="DZ33" s="58"/>
      <c r="EA33" s="58"/>
      <c r="EB33" s="58"/>
      <c r="EC33" s="59"/>
      <c r="ED33" s="59"/>
      <c r="EE33" s="58"/>
      <c r="EF33" s="58"/>
      <c r="EG33" s="58"/>
      <c r="EH33" s="58"/>
      <c r="EI33" s="58"/>
      <c r="EJ33" s="59"/>
      <c r="EK33" s="59"/>
      <c r="EL33" s="58"/>
      <c r="EM33" s="58"/>
      <c r="EN33" s="58"/>
      <c r="EO33" s="58"/>
      <c r="EP33" s="58"/>
      <c r="EQ33" s="59"/>
      <c r="ER33" s="59"/>
      <c r="ES33" s="58"/>
      <c r="ET33" s="58"/>
      <c r="EU33" s="58"/>
      <c r="EV33" s="58"/>
      <c r="EW33" s="58"/>
      <c r="EX33" s="59"/>
      <c r="EY33" s="59"/>
      <c r="EZ33" s="58"/>
      <c r="FA33" s="58"/>
      <c r="FB33" s="58"/>
      <c r="FC33" s="58"/>
      <c r="FD33" s="58"/>
      <c r="FE33" s="59"/>
      <c r="FF33" s="59"/>
      <c r="FG33" s="58"/>
      <c r="FH33" s="58"/>
      <c r="FI33" s="58"/>
      <c r="FJ33" s="58"/>
      <c r="FK33" s="58"/>
      <c r="FL33" s="59"/>
      <c r="FM33" s="59"/>
      <c r="FN33" s="58"/>
      <c r="FO33" s="58"/>
      <c r="FP33" s="58"/>
      <c r="FQ33" s="58"/>
      <c r="FR33" s="58"/>
      <c r="FS33" s="59"/>
      <c r="FT33" s="59"/>
      <c r="FU33" s="58"/>
      <c r="FV33" s="58"/>
      <c r="FW33" s="58"/>
      <c r="FX33" s="58"/>
      <c r="FY33" s="58"/>
      <c r="FZ33" s="58"/>
      <c r="GA33" s="59"/>
      <c r="GB33" s="59"/>
      <c r="GC33" s="58"/>
      <c r="GD33" s="59"/>
      <c r="GE33" s="58"/>
      <c r="GF33" s="58"/>
      <c r="GG33" s="58"/>
      <c r="GH33" s="59"/>
      <c r="GI33" s="59"/>
      <c r="GJ33" s="58"/>
    </row>
    <row r="34" spans="1:192" ht="15.75" customHeight="1" x14ac:dyDescent="0.25">
      <c r="B34" s="300"/>
      <c r="C34" s="301"/>
      <c r="D34" s="56"/>
      <c r="E34" s="303"/>
      <c r="F34" s="312"/>
      <c r="G34" s="304"/>
      <c r="H34" s="304"/>
      <c r="I34" s="57"/>
      <c r="J34" s="58"/>
      <c r="K34" s="58"/>
      <c r="L34" s="58"/>
      <c r="M34" s="58"/>
      <c r="N34" s="59"/>
      <c r="O34" s="59"/>
      <c r="P34" s="58"/>
      <c r="Q34" s="58"/>
      <c r="R34" s="58"/>
      <c r="S34" s="58"/>
      <c r="T34" s="58"/>
      <c r="U34" s="59"/>
      <c r="V34" s="59"/>
      <c r="W34" s="58"/>
      <c r="X34" s="58"/>
      <c r="Y34" s="58"/>
      <c r="Z34" s="58"/>
      <c r="AA34" s="58"/>
      <c r="AB34" s="59"/>
      <c r="AC34" s="59"/>
      <c r="AD34" s="58"/>
      <c r="AE34" s="58"/>
      <c r="AF34" s="58"/>
      <c r="AG34" s="58"/>
      <c r="AH34" s="58"/>
      <c r="AI34" s="59"/>
      <c r="AJ34" s="59"/>
      <c r="AK34" s="58"/>
      <c r="AL34" s="58"/>
      <c r="AM34" s="58"/>
      <c r="AN34" s="58"/>
      <c r="AO34" s="58"/>
      <c r="AP34" s="27"/>
      <c r="AQ34" s="28"/>
      <c r="AR34" s="28"/>
      <c r="AS34" s="28"/>
      <c r="AT34" s="28"/>
      <c r="AU34" s="28"/>
      <c r="AV34" s="28"/>
      <c r="AW34" s="28"/>
      <c r="AX34" s="29"/>
      <c r="AY34" s="58"/>
      <c r="AZ34" s="58"/>
      <c r="BA34" s="58"/>
      <c r="BB34" s="58"/>
      <c r="BC34" s="58"/>
      <c r="BD34" s="59"/>
      <c r="BE34" s="59"/>
      <c r="BF34" s="58"/>
      <c r="BG34" s="58"/>
      <c r="BH34" s="58"/>
      <c r="BI34" s="58"/>
      <c r="BJ34" s="58"/>
      <c r="BK34" s="59"/>
      <c r="BL34" s="59"/>
      <c r="BM34" s="58"/>
      <c r="BN34" s="58"/>
      <c r="BO34" s="58"/>
      <c r="BP34" s="58"/>
      <c r="BQ34" s="58"/>
      <c r="BR34" s="59"/>
      <c r="BS34" s="59"/>
      <c r="BT34" s="58"/>
      <c r="BU34" s="58"/>
      <c r="BV34" s="58"/>
      <c r="BW34" s="58"/>
      <c r="BX34" s="58"/>
      <c r="BY34" s="59"/>
      <c r="BZ34" s="59"/>
      <c r="CA34" s="58"/>
      <c r="CB34" s="58"/>
      <c r="CC34" s="58"/>
      <c r="CD34" s="58"/>
      <c r="CE34" s="58"/>
      <c r="CF34" s="59"/>
      <c r="CG34" s="59"/>
      <c r="CH34" s="58"/>
      <c r="CI34" s="58"/>
      <c r="CJ34" s="58"/>
      <c r="CK34" s="58"/>
      <c r="CL34" s="58"/>
      <c r="CM34" s="59"/>
      <c r="CN34" s="59"/>
      <c r="CO34" s="58"/>
      <c r="CP34" s="58"/>
      <c r="CQ34" s="58"/>
      <c r="CR34" s="58"/>
      <c r="CS34" s="58"/>
      <c r="CT34" s="59"/>
      <c r="CU34" s="59"/>
      <c r="CV34" s="58"/>
      <c r="CW34" s="58"/>
      <c r="CX34" s="58"/>
      <c r="CY34" s="58"/>
      <c r="CZ34" s="58"/>
      <c r="DA34" s="59"/>
      <c r="DB34" s="59"/>
      <c r="DC34" s="58"/>
      <c r="DD34" s="58"/>
      <c r="DE34" s="58"/>
      <c r="DF34" s="58"/>
      <c r="DG34" s="58"/>
      <c r="DH34" s="59"/>
      <c r="DI34" s="59"/>
      <c r="DJ34" s="58"/>
      <c r="DK34" s="59"/>
      <c r="DL34" s="58"/>
      <c r="DM34" s="58"/>
      <c r="DN34" s="58"/>
      <c r="DO34" s="59"/>
      <c r="DP34" s="59"/>
      <c r="DQ34" s="58"/>
      <c r="DR34" s="58"/>
      <c r="DS34" s="58"/>
      <c r="DT34" s="58"/>
      <c r="DU34" s="58"/>
      <c r="DV34" s="59"/>
      <c r="DW34" s="59"/>
      <c r="DX34" s="58"/>
      <c r="DY34" s="58"/>
      <c r="DZ34" s="58"/>
      <c r="EA34" s="58"/>
      <c r="EB34" s="58"/>
      <c r="EC34" s="59"/>
      <c r="ED34" s="59"/>
      <c r="EE34" s="58"/>
      <c r="EF34" s="58"/>
      <c r="EG34" s="58"/>
      <c r="EH34" s="58"/>
      <c r="EI34" s="58"/>
      <c r="EJ34" s="59"/>
      <c r="EK34" s="59"/>
      <c r="EL34" s="58"/>
      <c r="EM34" s="58"/>
      <c r="EN34" s="58"/>
      <c r="EO34" s="58"/>
      <c r="EP34" s="58"/>
      <c r="EQ34" s="59"/>
      <c r="ER34" s="59"/>
      <c r="ES34" s="58"/>
      <c r="ET34" s="58"/>
      <c r="EU34" s="58"/>
      <c r="EV34" s="58"/>
      <c r="EW34" s="58"/>
      <c r="EX34" s="59"/>
      <c r="EY34" s="59"/>
      <c r="EZ34" s="58"/>
      <c r="FA34" s="58"/>
      <c r="FB34" s="58"/>
      <c r="FC34" s="58"/>
      <c r="FD34" s="58"/>
      <c r="FE34" s="59"/>
      <c r="FF34" s="59"/>
      <c r="FG34" s="58"/>
      <c r="FH34" s="58"/>
      <c r="FI34" s="58"/>
      <c r="FJ34" s="58"/>
      <c r="FK34" s="58"/>
      <c r="FL34" s="59"/>
      <c r="FM34" s="59"/>
      <c r="FN34" s="58"/>
      <c r="FO34" s="58"/>
      <c r="FP34" s="58"/>
      <c r="FQ34" s="58"/>
      <c r="FR34" s="58"/>
      <c r="FS34" s="59"/>
      <c r="FT34" s="59"/>
      <c r="FU34" s="58"/>
      <c r="FV34" s="58"/>
      <c r="FW34" s="58"/>
      <c r="FX34" s="58"/>
      <c r="FY34" s="58"/>
      <c r="FZ34" s="58"/>
      <c r="GA34" s="59"/>
      <c r="GB34" s="59"/>
      <c r="GC34" s="58"/>
      <c r="GD34" s="59"/>
      <c r="GE34" s="58"/>
      <c r="GF34" s="58"/>
      <c r="GG34" s="58"/>
      <c r="GH34" s="59"/>
      <c r="GI34" s="59"/>
      <c r="GJ34" s="58"/>
    </row>
    <row r="35" spans="1:192" ht="15.75" customHeight="1" x14ac:dyDescent="0.25">
      <c r="B35" s="61"/>
      <c r="C35" s="30" t="s">
        <v>41</v>
      </c>
      <c r="D35" s="56" t="s">
        <v>30</v>
      </c>
      <c r="E35" s="52"/>
      <c r="F35" s="312"/>
      <c r="G35" s="304"/>
      <c r="H35" s="304"/>
      <c r="I35" s="57"/>
      <c r="J35" s="58"/>
      <c r="K35" s="58"/>
      <c r="L35" s="58"/>
      <c r="M35" s="58"/>
      <c r="N35" s="59"/>
      <c r="O35" s="59"/>
      <c r="P35" s="58"/>
      <c r="Q35" s="58"/>
      <c r="R35" s="58"/>
      <c r="S35" s="58"/>
      <c r="T35" s="58"/>
      <c r="U35" s="59"/>
      <c r="V35" s="59"/>
      <c r="W35" s="58"/>
      <c r="X35" s="58"/>
      <c r="Y35" s="58"/>
      <c r="Z35" s="58"/>
      <c r="AA35" s="58"/>
      <c r="AB35" s="59"/>
      <c r="AC35" s="59"/>
      <c r="AD35" s="58"/>
      <c r="AE35" s="58"/>
      <c r="AF35" s="58"/>
      <c r="AG35" s="58"/>
      <c r="AH35" s="58"/>
      <c r="AI35" s="59"/>
      <c r="AJ35" s="59"/>
      <c r="AK35" s="58"/>
      <c r="AL35" s="58"/>
      <c r="AM35" s="58"/>
      <c r="AN35" s="58"/>
      <c r="AO35" s="58"/>
      <c r="AP35" s="27"/>
      <c r="AQ35" s="28"/>
      <c r="AR35" s="28"/>
      <c r="AS35" s="28"/>
      <c r="AT35" s="28"/>
      <c r="AU35" s="28"/>
      <c r="AV35" s="28"/>
      <c r="AW35" s="28"/>
      <c r="AX35" s="29"/>
      <c r="AY35" s="58"/>
      <c r="AZ35" s="58"/>
      <c r="BA35" s="58"/>
      <c r="BB35" s="58"/>
      <c r="BC35" s="58"/>
      <c r="BD35" s="59"/>
      <c r="BE35" s="59"/>
      <c r="BF35" s="58"/>
      <c r="BG35" s="58"/>
      <c r="BH35" s="58"/>
      <c r="BI35" s="58"/>
      <c r="BJ35" s="58"/>
      <c r="BK35" s="59"/>
      <c r="BL35" s="59"/>
      <c r="BM35" s="58"/>
      <c r="BN35" s="58"/>
      <c r="BO35" s="58"/>
      <c r="BP35" s="58"/>
      <c r="BQ35" s="58"/>
      <c r="BR35" s="59"/>
      <c r="BS35" s="59"/>
      <c r="BT35" s="58"/>
      <c r="BU35" s="58"/>
      <c r="BV35" s="58"/>
      <c r="BW35" s="58"/>
      <c r="BX35" s="58"/>
      <c r="BY35" s="59"/>
      <c r="BZ35" s="59"/>
      <c r="CA35" s="58"/>
      <c r="CB35" s="58"/>
      <c r="CC35" s="58"/>
      <c r="CD35" s="58"/>
      <c r="CE35" s="58"/>
      <c r="CF35" s="59"/>
      <c r="CG35" s="59"/>
      <c r="CH35" s="58"/>
      <c r="CI35" s="58"/>
      <c r="CJ35" s="58"/>
      <c r="CK35" s="58"/>
      <c r="CL35" s="58"/>
      <c r="CM35" s="59"/>
      <c r="CN35" s="59"/>
      <c r="CO35" s="58"/>
      <c r="CP35" s="58"/>
      <c r="CQ35" s="58"/>
      <c r="CR35" s="58"/>
      <c r="CS35" s="58"/>
      <c r="CT35" s="59"/>
      <c r="CU35" s="59"/>
      <c r="CV35" s="58"/>
      <c r="CW35" s="58"/>
      <c r="CX35" s="58"/>
      <c r="CY35" s="58"/>
      <c r="CZ35" s="58"/>
      <c r="DA35" s="59"/>
      <c r="DB35" s="59"/>
      <c r="DC35" s="58"/>
      <c r="DD35" s="58"/>
      <c r="DE35" s="58"/>
      <c r="DF35" s="58"/>
      <c r="DG35" s="58"/>
      <c r="DH35" s="59"/>
      <c r="DI35" s="59"/>
      <c r="DJ35" s="58"/>
      <c r="DK35" s="59"/>
      <c r="DL35" s="58"/>
      <c r="DM35" s="58"/>
      <c r="DN35" s="58"/>
      <c r="DO35" s="59"/>
      <c r="DP35" s="59"/>
      <c r="DQ35" s="58"/>
      <c r="DR35" s="58"/>
      <c r="DS35" s="58"/>
      <c r="DT35" s="58"/>
      <c r="DU35" s="58"/>
      <c r="DV35" s="59"/>
      <c r="DW35" s="59"/>
      <c r="DX35" s="58"/>
      <c r="DY35" s="58"/>
      <c r="DZ35" s="58"/>
      <c r="EA35" s="58"/>
      <c r="EB35" s="58"/>
      <c r="EC35" s="59"/>
      <c r="ED35" s="59"/>
      <c r="EE35" s="58"/>
      <c r="EF35" s="58"/>
      <c r="EG35" s="58"/>
      <c r="EH35" s="58"/>
      <c r="EI35" s="58"/>
      <c r="EJ35" s="59"/>
      <c r="EK35" s="59"/>
      <c r="EL35" s="58"/>
      <c r="EM35" s="58"/>
      <c r="EN35" s="58"/>
      <c r="EO35" s="58"/>
      <c r="EP35" s="58"/>
      <c r="EQ35" s="59"/>
      <c r="ER35" s="59"/>
      <c r="ES35" s="58"/>
      <c r="ET35" s="58"/>
      <c r="EU35" s="58"/>
      <c r="EV35" s="58"/>
      <c r="EW35" s="58"/>
      <c r="EX35" s="59"/>
      <c r="EY35" s="59"/>
      <c r="EZ35" s="58"/>
      <c r="FA35" s="58"/>
      <c r="FB35" s="58"/>
      <c r="FC35" s="58"/>
      <c r="FD35" s="58"/>
      <c r="FE35" s="59"/>
      <c r="FF35" s="59"/>
      <c r="FG35" s="58"/>
      <c r="FH35" s="58"/>
      <c r="FI35" s="58"/>
      <c r="FJ35" s="58"/>
      <c r="FK35" s="58"/>
      <c r="FL35" s="59"/>
      <c r="FM35" s="59"/>
      <c r="FN35" s="58"/>
      <c r="FO35" s="58"/>
      <c r="FP35" s="58"/>
      <c r="FQ35" s="58"/>
      <c r="FR35" s="58"/>
      <c r="FS35" s="59"/>
      <c r="FT35" s="59"/>
      <c r="FU35" s="58"/>
      <c r="FV35" s="58"/>
      <c r="FW35" s="58"/>
      <c r="FX35" s="58"/>
      <c r="FY35" s="58"/>
      <c r="FZ35" s="58"/>
      <c r="GA35" s="59"/>
      <c r="GB35" s="59"/>
      <c r="GC35" s="58"/>
      <c r="GD35" s="59"/>
      <c r="GE35" s="58"/>
      <c r="GF35" s="58"/>
      <c r="GG35" s="58"/>
      <c r="GH35" s="59"/>
      <c r="GI35" s="59"/>
      <c r="GJ35" s="58"/>
    </row>
    <row r="36" spans="1:192" ht="15.75" customHeight="1" x14ac:dyDescent="0.25">
      <c r="B36" s="300" t="b">
        <v>1</v>
      </c>
      <c r="C36" s="301" t="s">
        <v>42</v>
      </c>
      <c r="D36" s="56"/>
      <c r="E36" s="303">
        <f>IF(B36=TRUE,0.0833333333333333,0)</f>
        <v>8.3333333333333301E-2</v>
      </c>
      <c r="F36" s="312"/>
      <c r="G36" s="304"/>
      <c r="H36" s="304"/>
      <c r="I36" s="57"/>
      <c r="J36" s="58"/>
      <c r="K36" s="58"/>
      <c r="L36" s="58"/>
      <c r="M36" s="58"/>
      <c r="N36" s="59"/>
      <c r="O36" s="59"/>
      <c r="P36" s="58"/>
      <c r="Q36" s="58"/>
      <c r="R36" s="58"/>
      <c r="S36" s="58"/>
      <c r="T36" s="58"/>
      <c r="U36" s="59"/>
      <c r="V36" s="59"/>
      <c r="W36" s="58"/>
      <c r="X36" s="58"/>
      <c r="Y36" s="58"/>
      <c r="Z36" s="58"/>
      <c r="AA36" s="58"/>
      <c r="AB36" s="59"/>
      <c r="AC36" s="59"/>
      <c r="AD36" s="58"/>
      <c r="AE36" s="58"/>
      <c r="AF36" s="58"/>
      <c r="AG36" s="58"/>
      <c r="AH36" s="58"/>
      <c r="AI36" s="59"/>
      <c r="AJ36" s="59"/>
      <c r="AK36" s="58"/>
      <c r="AL36" s="58"/>
      <c r="AM36" s="58"/>
      <c r="AN36" s="58"/>
      <c r="AO36" s="58"/>
      <c r="AP36" s="27"/>
      <c r="AQ36" s="28"/>
      <c r="AR36" s="28"/>
      <c r="AS36" s="28"/>
      <c r="AT36" s="28"/>
      <c r="AU36" s="28"/>
      <c r="AV36" s="28"/>
      <c r="AW36" s="28"/>
      <c r="AX36" s="29"/>
      <c r="AY36" s="58"/>
      <c r="AZ36" s="58"/>
      <c r="BA36" s="58"/>
      <c r="BB36" s="58"/>
      <c r="BC36" s="58"/>
      <c r="BD36" s="59"/>
      <c r="BE36" s="59"/>
      <c r="BF36" s="58"/>
      <c r="BG36" s="58"/>
      <c r="BH36" s="58"/>
      <c r="BI36" s="58"/>
      <c r="BJ36" s="58"/>
      <c r="BK36" s="59"/>
      <c r="BL36" s="59"/>
      <c r="BM36" s="58"/>
      <c r="BN36" s="58"/>
      <c r="BO36" s="58"/>
      <c r="BP36" s="58"/>
      <c r="BQ36" s="58"/>
      <c r="BR36" s="59"/>
      <c r="BS36" s="59"/>
      <c r="BT36" s="58"/>
      <c r="BU36" s="58"/>
      <c r="BV36" s="58"/>
      <c r="BW36" s="58"/>
      <c r="BX36" s="58"/>
      <c r="BY36" s="59"/>
      <c r="BZ36" s="59"/>
      <c r="CA36" s="58"/>
      <c r="CB36" s="58"/>
      <c r="CC36" s="58"/>
      <c r="CD36" s="58"/>
      <c r="CE36" s="58"/>
      <c r="CF36" s="59"/>
      <c r="CG36" s="59"/>
      <c r="CH36" s="58"/>
      <c r="CI36" s="58"/>
      <c r="CJ36" s="58"/>
      <c r="CK36" s="58"/>
      <c r="CL36" s="58"/>
      <c r="CM36" s="59"/>
      <c r="CN36" s="59"/>
      <c r="CO36" s="58"/>
      <c r="CP36" s="58"/>
      <c r="CQ36" s="58"/>
      <c r="CR36" s="58"/>
      <c r="CS36" s="58"/>
      <c r="CT36" s="59"/>
      <c r="CU36" s="59"/>
      <c r="CV36" s="58"/>
      <c r="CW36" s="58"/>
      <c r="CX36" s="58"/>
      <c r="CY36" s="58"/>
      <c r="CZ36" s="58"/>
      <c r="DA36" s="59"/>
      <c r="DB36" s="59"/>
      <c r="DC36" s="60"/>
      <c r="DD36" s="60"/>
      <c r="DE36" s="60"/>
      <c r="DF36" s="60"/>
      <c r="DG36" s="60"/>
      <c r="DH36" s="59"/>
      <c r="DI36" s="59"/>
      <c r="DJ36" s="60"/>
      <c r="DK36" s="59"/>
      <c r="DL36" s="60"/>
      <c r="DM36" s="60"/>
      <c r="DN36" s="60"/>
      <c r="DO36" s="59"/>
      <c r="DP36" s="59"/>
      <c r="DQ36" s="60"/>
      <c r="DR36" s="60"/>
      <c r="DS36" s="60"/>
      <c r="DT36" s="60"/>
      <c r="DU36" s="60"/>
      <c r="DV36" s="59"/>
      <c r="DW36" s="59"/>
      <c r="DX36" s="60"/>
      <c r="DY36" s="60"/>
      <c r="DZ36" s="60"/>
      <c r="EA36" s="60"/>
      <c r="EB36" s="60"/>
      <c r="EC36" s="59"/>
      <c r="ED36" s="59"/>
      <c r="EE36" s="60"/>
      <c r="EF36" s="60"/>
      <c r="EG36" s="60"/>
      <c r="EH36" s="60"/>
      <c r="EI36" s="60"/>
      <c r="EJ36" s="59"/>
      <c r="EK36" s="59"/>
      <c r="EL36" s="60"/>
      <c r="EM36" s="60"/>
      <c r="EN36" s="60"/>
      <c r="EO36" s="60"/>
      <c r="EP36" s="60"/>
      <c r="EQ36" s="59"/>
      <c r="ER36" s="59"/>
      <c r="ES36" s="60"/>
      <c r="ET36" s="60"/>
      <c r="EU36" s="60"/>
      <c r="EV36" s="60"/>
      <c r="EW36" s="60"/>
      <c r="EX36" s="59"/>
      <c r="EY36" s="59"/>
      <c r="EZ36" s="60"/>
      <c r="FA36" s="60"/>
      <c r="FB36" s="60"/>
      <c r="FC36" s="60"/>
      <c r="FD36" s="60"/>
      <c r="FE36" s="59"/>
      <c r="FF36" s="59"/>
      <c r="FG36" s="58"/>
      <c r="FH36" s="58"/>
      <c r="FI36" s="58"/>
      <c r="FJ36" s="58"/>
      <c r="FK36" s="58"/>
      <c r="FL36" s="59"/>
      <c r="FM36" s="59"/>
      <c r="FN36" s="58"/>
      <c r="FO36" s="58"/>
      <c r="FP36" s="58"/>
      <c r="FQ36" s="58"/>
      <c r="FR36" s="58"/>
      <c r="FS36" s="59"/>
      <c r="FT36" s="59"/>
      <c r="FU36" s="58"/>
      <c r="FV36" s="58"/>
      <c r="FW36" s="58"/>
      <c r="FX36" s="58"/>
      <c r="FY36" s="58"/>
      <c r="FZ36" s="58"/>
      <c r="GA36" s="59"/>
      <c r="GB36" s="59"/>
      <c r="GC36" s="58"/>
      <c r="GD36" s="59"/>
      <c r="GE36" s="58"/>
      <c r="GF36" s="58"/>
      <c r="GG36" s="58"/>
      <c r="GH36" s="59"/>
      <c r="GI36" s="59"/>
      <c r="GJ36" s="58"/>
    </row>
    <row r="37" spans="1:192" ht="15.75" customHeight="1" x14ac:dyDescent="0.25">
      <c r="B37" s="300"/>
      <c r="C37" s="301"/>
      <c r="D37" s="56"/>
      <c r="E37" s="303"/>
      <c r="F37" s="312"/>
      <c r="G37" s="310">
        <v>41787</v>
      </c>
      <c r="H37" s="314"/>
      <c r="I37" s="57"/>
      <c r="J37" s="58"/>
      <c r="K37" s="58"/>
      <c r="L37" s="58"/>
      <c r="M37" s="58"/>
      <c r="N37" s="59"/>
      <c r="O37" s="59"/>
      <c r="P37" s="58"/>
      <c r="Q37" s="58"/>
      <c r="R37" s="58"/>
      <c r="S37" s="58"/>
      <c r="T37" s="58"/>
      <c r="U37" s="59"/>
      <c r="V37" s="59"/>
      <c r="W37" s="58"/>
      <c r="X37" s="58"/>
      <c r="Y37" s="58"/>
      <c r="Z37" s="58"/>
      <c r="AA37" s="58"/>
      <c r="AB37" s="59"/>
      <c r="AC37" s="59"/>
      <c r="AD37" s="58"/>
      <c r="AE37" s="58"/>
      <c r="AF37" s="58"/>
      <c r="AG37" s="58"/>
      <c r="AH37" s="58"/>
      <c r="AI37" s="59"/>
      <c r="AJ37" s="59"/>
      <c r="AK37" s="58"/>
      <c r="AL37" s="58"/>
      <c r="AM37" s="58"/>
      <c r="AN37" s="58"/>
      <c r="AO37" s="58"/>
      <c r="AP37" s="27"/>
      <c r="AQ37" s="28"/>
      <c r="AR37" s="28"/>
      <c r="AS37" s="28"/>
      <c r="AT37" s="28"/>
      <c r="AU37" s="28"/>
      <c r="AV37" s="28"/>
      <c r="AW37" s="28"/>
      <c r="AX37" s="29"/>
      <c r="AY37" s="58"/>
      <c r="AZ37" s="58"/>
      <c r="BA37" s="58"/>
      <c r="BB37" s="58"/>
      <c r="BC37" s="58"/>
      <c r="BD37" s="59"/>
      <c r="BE37" s="59"/>
      <c r="BF37" s="58"/>
      <c r="BG37" s="58"/>
      <c r="BH37" s="58"/>
      <c r="BI37" s="58"/>
      <c r="BJ37" s="58"/>
      <c r="BK37" s="59"/>
      <c r="BL37" s="59"/>
      <c r="BM37" s="58"/>
      <c r="BN37" s="58"/>
      <c r="BO37" s="58"/>
      <c r="BP37" s="58"/>
      <c r="BQ37" s="58"/>
      <c r="BR37" s="59"/>
      <c r="BS37" s="59"/>
      <c r="BT37" s="58"/>
      <c r="BU37" s="58"/>
      <c r="BV37" s="58"/>
      <c r="BW37" s="58"/>
      <c r="BX37" s="58"/>
      <c r="BY37" s="59"/>
      <c r="BZ37" s="59"/>
      <c r="CA37" s="58"/>
      <c r="CB37" s="58"/>
      <c r="CC37" s="58"/>
      <c r="CD37" s="58"/>
      <c r="CE37" s="58"/>
      <c r="CF37" s="59"/>
      <c r="CG37" s="59"/>
      <c r="CH37" s="58"/>
      <c r="CI37" s="58"/>
      <c r="CJ37" s="58"/>
      <c r="CK37" s="58"/>
      <c r="CL37" s="58"/>
      <c r="CM37" s="59"/>
      <c r="CN37" s="59"/>
      <c r="CO37" s="58"/>
      <c r="CP37" s="58"/>
      <c r="CQ37" s="58"/>
      <c r="CR37" s="58"/>
      <c r="CS37" s="58"/>
      <c r="CT37" s="59"/>
      <c r="CU37" s="59"/>
      <c r="CV37" s="58"/>
      <c r="CW37" s="58"/>
      <c r="CX37" s="58"/>
      <c r="CY37" s="58"/>
      <c r="CZ37" s="58"/>
      <c r="DA37" s="59"/>
      <c r="DB37" s="59"/>
      <c r="DC37" s="58"/>
      <c r="DD37" s="58"/>
      <c r="DE37" s="58"/>
      <c r="DF37" s="58"/>
      <c r="DG37" s="58"/>
      <c r="DH37" s="59"/>
      <c r="DI37" s="59"/>
      <c r="DJ37" s="58"/>
      <c r="DK37" s="59"/>
      <c r="DL37" s="58"/>
      <c r="DM37" s="58"/>
      <c r="DN37" s="58"/>
      <c r="DO37" s="59"/>
      <c r="DP37" s="59"/>
      <c r="DQ37" s="58"/>
      <c r="DR37" s="58"/>
      <c r="DS37" s="58"/>
      <c r="DT37" s="58"/>
      <c r="DU37" s="58"/>
      <c r="DV37" s="59"/>
      <c r="DW37" s="59"/>
      <c r="DX37" s="58"/>
      <c r="DY37" s="58"/>
      <c r="DZ37" s="58"/>
      <c r="EA37" s="58"/>
      <c r="EB37" s="58"/>
      <c r="EC37" s="59"/>
      <c r="ED37" s="59"/>
      <c r="EE37" s="58"/>
      <c r="EF37" s="58"/>
      <c r="EG37" s="58"/>
      <c r="EH37" s="58"/>
      <c r="EI37" s="58"/>
      <c r="EJ37" s="59"/>
      <c r="EK37" s="59"/>
      <c r="EL37" s="58"/>
      <c r="EM37" s="58"/>
      <c r="EN37" s="58"/>
      <c r="EO37" s="58"/>
      <c r="EP37" s="58"/>
      <c r="EQ37" s="59"/>
      <c r="ER37" s="59"/>
      <c r="ES37" s="58"/>
      <c r="ET37" s="58"/>
      <c r="EU37" s="58"/>
      <c r="EV37" s="58"/>
      <c r="EW37" s="58"/>
      <c r="EX37" s="59"/>
      <c r="EY37" s="59"/>
      <c r="EZ37" s="58"/>
      <c r="FA37" s="58"/>
      <c r="FB37" s="58"/>
      <c r="FC37" s="58"/>
      <c r="FD37" s="58"/>
      <c r="FE37" s="59"/>
      <c r="FF37" s="59"/>
      <c r="FG37" s="58"/>
      <c r="FH37" s="58"/>
      <c r="FI37" s="58"/>
      <c r="FJ37" s="58"/>
      <c r="FK37" s="58"/>
      <c r="FL37" s="59"/>
      <c r="FM37" s="59"/>
      <c r="FN37" s="58"/>
      <c r="FO37" s="58"/>
      <c r="FP37" s="58"/>
      <c r="FQ37" s="58"/>
      <c r="FR37" s="58"/>
      <c r="FS37" s="59"/>
      <c r="FT37" s="59"/>
      <c r="FU37" s="58"/>
      <c r="FV37" s="58"/>
      <c r="FW37" s="58"/>
      <c r="FX37" s="58"/>
      <c r="FY37" s="58"/>
      <c r="FZ37" s="58"/>
      <c r="GA37" s="59"/>
      <c r="GB37" s="59"/>
      <c r="GC37" s="58"/>
      <c r="GD37" s="59"/>
      <c r="GE37" s="58"/>
      <c r="GF37" s="58"/>
      <c r="GG37" s="58"/>
      <c r="GH37" s="59"/>
      <c r="GI37" s="59"/>
      <c r="GJ37" s="58"/>
    </row>
    <row r="38" spans="1:192" ht="15.75" customHeight="1" x14ac:dyDescent="0.25">
      <c r="B38" s="300" t="b">
        <v>1</v>
      </c>
      <c r="C38" s="301" t="s">
        <v>43</v>
      </c>
      <c r="D38" s="56"/>
      <c r="E38" s="303">
        <f>IF(B38=TRUE,0.0833333333333333,0)</f>
        <v>8.3333333333333301E-2</v>
      </c>
      <c r="F38" s="312"/>
      <c r="G38" s="311"/>
      <c r="H38" s="314"/>
      <c r="I38" s="57"/>
      <c r="J38" s="58"/>
      <c r="K38" s="58"/>
      <c r="L38" s="58"/>
      <c r="M38" s="58"/>
      <c r="N38" s="59"/>
      <c r="O38" s="59"/>
      <c r="P38" s="58"/>
      <c r="Q38" s="58"/>
      <c r="R38" s="58"/>
      <c r="S38" s="58"/>
      <c r="T38" s="58"/>
      <c r="U38" s="59"/>
      <c r="V38" s="59"/>
      <c r="W38" s="58"/>
      <c r="X38" s="58"/>
      <c r="Y38" s="58"/>
      <c r="Z38" s="58"/>
      <c r="AA38" s="58"/>
      <c r="AB38" s="59"/>
      <c r="AC38" s="59"/>
      <c r="AD38" s="58"/>
      <c r="AE38" s="58"/>
      <c r="AF38" s="58"/>
      <c r="AG38" s="58"/>
      <c r="AH38" s="58"/>
      <c r="AI38" s="59"/>
      <c r="AJ38" s="59"/>
      <c r="AK38" s="58"/>
      <c r="AL38" s="58"/>
      <c r="AM38" s="58"/>
      <c r="AN38" s="58"/>
      <c r="AO38" s="58"/>
      <c r="AP38" s="27"/>
      <c r="AQ38" s="28"/>
      <c r="AR38" s="28"/>
      <c r="AS38" s="28"/>
      <c r="AT38" s="28"/>
      <c r="AU38" s="28"/>
      <c r="AV38" s="28"/>
      <c r="AW38" s="28"/>
      <c r="AX38" s="29"/>
      <c r="AY38" s="58"/>
      <c r="AZ38" s="58"/>
      <c r="BA38" s="58"/>
      <c r="BB38" s="58"/>
      <c r="BC38" s="58"/>
      <c r="BD38" s="59"/>
      <c r="BE38" s="59"/>
      <c r="BF38" s="58"/>
      <c r="BG38" s="58"/>
      <c r="BH38" s="58"/>
      <c r="BI38" s="58"/>
      <c r="BJ38" s="58"/>
      <c r="BK38" s="59"/>
      <c r="BL38" s="59"/>
      <c r="BM38" s="58"/>
      <c r="BN38" s="58"/>
      <c r="BO38" s="58"/>
      <c r="BP38" s="58"/>
      <c r="BQ38" s="58"/>
      <c r="BR38" s="59"/>
      <c r="BS38" s="59"/>
      <c r="BT38" s="58"/>
      <c r="BU38" s="58"/>
      <c r="BV38" s="58"/>
      <c r="BW38" s="58"/>
      <c r="BX38" s="58"/>
      <c r="BY38" s="59"/>
      <c r="BZ38" s="59"/>
      <c r="CA38" s="58"/>
      <c r="CB38" s="58"/>
      <c r="CC38" s="58"/>
      <c r="CD38" s="58"/>
      <c r="CE38" s="58"/>
      <c r="CF38" s="59"/>
      <c r="CG38" s="59"/>
      <c r="CH38" s="58"/>
      <c r="CI38" s="58"/>
      <c r="CJ38" s="58"/>
      <c r="CK38" s="58"/>
      <c r="CL38" s="58"/>
      <c r="CM38" s="59"/>
      <c r="CN38" s="59"/>
      <c r="CO38" s="58"/>
      <c r="CP38" s="58"/>
      <c r="CQ38" s="58"/>
      <c r="CR38" s="58"/>
      <c r="CS38" s="58"/>
      <c r="CT38" s="59"/>
      <c r="CU38" s="59"/>
      <c r="CV38" s="58"/>
      <c r="CW38" s="58"/>
      <c r="CX38" s="58"/>
      <c r="CY38" s="58"/>
      <c r="CZ38" s="58"/>
      <c r="DA38" s="59"/>
      <c r="DB38" s="59"/>
      <c r="DC38" s="60"/>
      <c r="DD38" s="60"/>
      <c r="DE38" s="60"/>
      <c r="DF38" s="60"/>
      <c r="DG38" s="60"/>
      <c r="DH38" s="59"/>
      <c r="DI38" s="59"/>
      <c r="DJ38" s="60"/>
      <c r="DK38" s="59"/>
      <c r="DL38" s="60"/>
      <c r="DM38" s="60"/>
      <c r="DN38" s="60"/>
      <c r="DO38" s="59"/>
      <c r="DP38" s="59"/>
      <c r="DQ38" s="60"/>
      <c r="DR38" s="60"/>
      <c r="DS38" s="60"/>
      <c r="DT38" s="60"/>
      <c r="DU38" s="60"/>
      <c r="DV38" s="59"/>
      <c r="DW38" s="59"/>
      <c r="DX38" s="60"/>
      <c r="DY38" s="60"/>
      <c r="DZ38" s="60"/>
      <c r="EA38" s="60"/>
      <c r="EB38" s="60"/>
      <c r="EC38" s="59"/>
      <c r="ED38" s="59"/>
      <c r="EE38" s="60"/>
      <c r="EF38" s="60"/>
      <c r="EG38" s="60"/>
      <c r="EH38" s="60"/>
      <c r="EI38" s="60"/>
      <c r="EJ38" s="59"/>
      <c r="EK38" s="59"/>
      <c r="EL38" s="60"/>
      <c r="EM38" s="60"/>
      <c r="EN38" s="60"/>
      <c r="EO38" s="60"/>
      <c r="EP38" s="60"/>
      <c r="EQ38" s="59"/>
      <c r="ER38" s="59"/>
      <c r="ES38" s="60"/>
      <c r="ET38" s="60"/>
      <c r="EU38" s="60"/>
      <c r="EV38" s="60"/>
      <c r="EW38" s="60"/>
      <c r="EX38" s="59"/>
      <c r="EY38" s="59"/>
      <c r="EZ38" s="60"/>
      <c r="FA38" s="60"/>
      <c r="FB38" s="60"/>
      <c r="FC38" s="60"/>
      <c r="FD38" s="60"/>
      <c r="FE38" s="59"/>
      <c r="FF38" s="59"/>
      <c r="FG38" s="58"/>
      <c r="FH38" s="58"/>
      <c r="FI38" s="58"/>
      <c r="FJ38" s="58"/>
      <c r="FK38" s="58"/>
      <c r="FL38" s="59"/>
      <c r="FM38" s="59"/>
      <c r="FN38" s="58"/>
      <c r="FO38" s="58"/>
      <c r="FP38" s="58"/>
      <c r="FQ38" s="58"/>
      <c r="FR38" s="58"/>
      <c r="FS38" s="59"/>
      <c r="FT38" s="59"/>
      <c r="FU38" s="58"/>
      <c r="FV38" s="58"/>
      <c r="FW38" s="58"/>
      <c r="FX38" s="58"/>
      <c r="FY38" s="58"/>
      <c r="FZ38" s="58"/>
      <c r="GA38" s="59"/>
      <c r="GB38" s="59"/>
      <c r="GC38" s="58"/>
      <c r="GD38" s="59"/>
      <c r="GE38" s="58"/>
      <c r="GF38" s="58"/>
      <c r="GG38" s="58"/>
      <c r="GH38" s="59"/>
      <c r="GI38" s="59"/>
      <c r="GJ38" s="58"/>
    </row>
    <row r="39" spans="1:192" ht="15.75" customHeight="1" x14ac:dyDescent="0.25">
      <c r="B39" s="300"/>
      <c r="C39" s="301"/>
      <c r="D39" s="56"/>
      <c r="E39" s="303"/>
      <c r="F39" s="312"/>
      <c r="G39" s="304"/>
      <c r="H39" s="305">
        <v>41787</v>
      </c>
      <c r="I39" s="57"/>
      <c r="J39" s="58"/>
      <c r="K39" s="58"/>
      <c r="L39" s="58"/>
      <c r="M39" s="58"/>
      <c r="N39" s="59"/>
      <c r="O39" s="59"/>
      <c r="P39" s="58"/>
      <c r="Q39" s="58"/>
      <c r="R39" s="58"/>
      <c r="S39" s="58"/>
      <c r="T39" s="58"/>
      <c r="U39" s="59"/>
      <c r="V39" s="59"/>
      <c r="W39" s="58"/>
      <c r="X39" s="58"/>
      <c r="Y39" s="58"/>
      <c r="Z39" s="58"/>
      <c r="AA39" s="58"/>
      <c r="AB39" s="59"/>
      <c r="AC39" s="59"/>
      <c r="AD39" s="58"/>
      <c r="AE39" s="58"/>
      <c r="AF39" s="58"/>
      <c r="AG39" s="58"/>
      <c r="AH39" s="58"/>
      <c r="AI39" s="59"/>
      <c r="AJ39" s="59"/>
      <c r="AK39" s="58"/>
      <c r="AL39" s="58"/>
      <c r="AM39" s="58"/>
      <c r="AN39" s="58"/>
      <c r="AO39" s="58"/>
      <c r="AP39" s="27"/>
      <c r="AQ39" s="28"/>
      <c r="AR39" s="28"/>
      <c r="AS39" s="28"/>
      <c r="AT39" s="28"/>
      <c r="AU39" s="28"/>
      <c r="AV39" s="28"/>
      <c r="AW39" s="28"/>
      <c r="AX39" s="29"/>
      <c r="AY39" s="58"/>
      <c r="AZ39" s="58"/>
      <c r="BA39" s="58"/>
      <c r="BB39" s="58"/>
      <c r="BC39" s="58"/>
      <c r="BD39" s="59"/>
      <c r="BE39" s="59"/>
      <c r="BF39" s="58"/>
      <c r="BG39" s="58"/>
      <c r="BH39" s="58"/>
      <c r="BI39" s="58"/>
      <c r="BJ39" s="58"/>
      <c r="BK39" s="59"/>
      <c r="BL39" s="59"/>
      <c r="BM39" s="58"/>
      <c r="BN39" s="58"/>
      <c r="BO39" s="58"/>
      <c r="BP39" s="58"/>
      <c r="BQ39" s="58"/>
      <c r="BR39" s="59"/>
      <c r="BS39" s="59"/>
      <c r="BT39" s="58"/>
      <c r="BU39" s="58"/>
      <c r="BV39" s="58"/>
      <c r="BW39" s="58"/>
      <c r="BX39" s="58"/>
      <c r="BY39" s="59"/>
      <c r="BZ39" s="59"/>
      <c r="CA39" s="58"/>
      <c r="CB39" s="58"/>
      <c r="CC39" s="58"/>
      <c r="CD39" s="58"/>
      <c r="CE39" s="58"/>
      <c r="CF39" s="59"/>
      <c r="CG39" s="59"/>
      <c r="CH39" s="58"/>
      <c r="CI39" s="58"/>
      <c r="CJ39" s="58"/>
      <c r="CK39" s="58"/>
      <c r="CL39" s="58"/>
      <c r="CM39" s="59"/>
      <c r="CN39" s="59"/>
      <c r="CO39" s="58"/>
      <c r="CP39" s="58"/>
      <c r="CQ39" s="58"/>
      <c r="CR39" s="58"/>
      <c r="CS39" s="58"/>
      <c r="CT39" s="59"/>
      <c r="CU39" s="59"/>
      <c r="CV39" s="58"/>
      <c r="CW39" s="58"/>
      <c r="CX39" s="58"/>
      <c r="CY39" s="58"/>
      <c r="CZ39" s="58"/>
      <c r="DA39" s="59"/>
      <c r="DB39" s="59"/>
      <c r="DC39" s="58"/>
      <c r="DD39" s="58"/>
      <c r="DE39" s="58"/>
      <c r="DF39" s="58"/>
      <c r="DG39" s="58"/>
      <c r="DH39" s="59"/>
      <c r="DI39" s="59"/>
      <c r="DJ39" s="58"/>
      <c r="DK39" s="59"/>
      <c r="DL39" s="58"/>
      <c r="DM39" s="58"/>
      <c r="DN39" s="58"/>
      <c r="DO39" s="59"/>
      <c r="DP39" s="59"/>
      <c r="DQ39" s="58"/>
      <c r="DR39" s="58"/>
      <c r="DS39" s="58"/>
      <c r="DT39" s="58"/>
      <c r="DU39" s="58"/>
      <c r="DV39" s="59"/>
      <c r="DW39" s="59"/>
      <c r="DX39" s="58"/>
      <c r="DY39" s="58"/>
      <c r="DZ39" s="58"/>
      <c r="EA39" s="58"/>
      <c r="EB39" s="58"/>
      <c r="EC39" s="59"/>
      <c r="ED39" s="59"/>
      <c r="EE39" s="58"/>
      <c r="EF39" s="58"/>
      <c r="EG39" s="58"/>
      <c r="EH39" s="58"/>
      <c r="EI39" s="58"/>
      <c r="EJ39" s="59"/>
      <c r="EK39" s="59"/>
      <c r="EL39" s="58"/>
      <c r="EM39" s="58"/>
      <c r="EN39" s="58"/>
      <c r="EO39" s="58"/>
      <c r="EP39" s="58"/>
      <c r="EQ39" s="59"/>
      <c r="ER39" s="59"/>
      <c r="ES39" s="58"/>
      <c r="ET39" s="58"/>
      <c r="EU39" s="58"/>
      <c r="EV39" s="58"/>
      <c r="EW39" s="58"/>
      <c r="EX39" s="59"/>
      <c r="EY39" s="59"/>
      <c r="EZ39" s="58"/>
      <c r="FA39" s="58"/>
      <c r="FB39" s="58"/>
      <c r="FC39" s="58"/>
      <c r="FD39" s="58"/>
      <c r="FE39" s="59"/>
      <c r="FF39" s="59"/>
      <c r="FG39" s="58"/>
      <c r="FH39" s="58"/>
      <c r="FI39" s="58"/>
      <c r="FJ39" s="58"/>
      <c r="FK39" s="58"/>
      <c r="FL39" s="59"/>
      <c r="FM39" s="59"/>
      <c r="FN39" s="58"/>
      <c r="FO39" s="58"/>
      <c r="FP39" s="58"/>
      <c r="FQ39" s="58"/>
      <c r="FR39" s="58"/>
      <c r="FS39" s="59"/>
      <c r="FT39" s="59"/>
      <c r="FU39" s="58"/>
      <c r="FV39" s="58"/>
      <c r="FW39" s="58"/>
      <c r="FX39" s="58"/>
      <c r="FY39" s="58"/>
      <c r="FZ39" s="58"/>
      <c r="GA39" s="59"/>
      <c r="GB39" s="59"/>
      <c r="GC39" s="58"/>
      <c r="GD39" s="59"/>
      <c r="GE39" s="58"/>
      <c r="GF39" s="58"/>
      <c r="GG39" s="58"/>
      <c r="GH39" s="59"/>
      <c r="GI39" s="59"/>
      <c r="GJ39" s="58"/>
    </row>
    <row r="40" spans="1:192" ht="15.75" customHeight="1" x14ac:dyDescent="0.25">
      <c r="B40" s="300" t="b">
        <v>1</v>
      </c>
      <c r="C40" s="301" t="s">
        <v>44</v>
      </c>
      <c r="D40" s="30"/>
      <c r="E40" s="303">
        <f>IF(B40=TRUE,0.0833333333333333,0)</f>
        <v>8.3333333333333301E-2</v>
      </c>
      <c r="F40" s="312"/>
      <c r="G40" s="304"/>
      <c r="H40" s="305"/>
      <c r="I40" s="57"/>
      <c r="J40" s="58"/>
      <c r="K40" s="58"/>
      <c r="L40" s="58"/>
      <c r="M40" s="58"/>
      <c r="N40" s="59"/>
      <c r="O40" s="59"/>
      <c r="P40" s="58"/>
      <c r="Q40" s="58"/>
      <c r="R40" s="58"/>
      <c r="S40" s="58"/>
      <c r="T40" s="58"/>
      <c r="U40" s="59"/>
      <c r="V40" s="59"/>
      <c r="W40" s="58"/>
      <c r="X40" s="58"/>
      <c r="Y40" s="58"/>
      <c r="Z40" s="58"/>
      <c r="AA40" s="58"/>
      <c r="AB40" s="59"/>
      <c r="AC40" s="59"/>
      <c r="AD40" s="58"/>
      <c r="AE40" s="58"/>
      <c r="AF40" s="58"/>
      <c r="AG40" s="58"/>
      <c r="AH40" s="58"/>
      <c r="AI40" s="59"/>
      <c r="AJ40" s="59"/>
      <c r="AK40" s="58"/>
      <c r="AL40" s="58"/>
      <c r="AM40" s="58"/>
      <c r="AN40" s="58"/>
      <c r="AO40" s="58"/>
      <c r="AP40" s="27"/>
      <c r="AQ40" s="28"/>
      <c r="AR40" s="28"/>
      <c r="AS40" s="28"/>
      <c r="AT40" s="28"/>
      <c r="AU40" s="28"/>
      <c r="AV40" s="28"/>
      <c r="AW40" s="28"/>
      <c r="AX40" s="29"/>
      <c r="AY40" s="58"/>
      <c r="AZ40" s="58"/>
      <c r="BA40" s="58"/>
      <c r="BB40" s="58"/>
      <c r="BC40" s="58"/>
      <c r="BD40" s="59"/>
      <c r="BE40" s="59"/>
      <c r="BF40" s="58"/>
      <c r="BG40" s="58"/>
      <c r="BH40" s="58"/>
      <c r="BI40" s="58"/>
      <c r="BJ40" s="58"/>
      <c r="BK40" s="59"/>
      <c r="BL40" s="59"/>
      <c r="BM40" s="58"/>
      <c r="BN40" s="58"/>
      <c r="BO40" s="58"/>
      <c r="BP40" s="58"/>
      <c r="BQ40" s="58"/>
      <c r="BR40" s="59"/>
      <c r="BS40" s="59"/>
      <c r="BT40" s="58"/>
      <c r="BU40" s="58"/>
      <c r="BV40" s="58"/>
      <c r="BW40" s="58"/>
      <c r="BX40" s="58"/>
      <c r="BY40" s="59"/>
      <c r="BZ40" s="59"/>
      <c r="CA40" s="58"/>
      <c r="CB40" s="58"/>
      <c r="CC40" s="58"/>
      <c r="CD40" s="58"/>
      <c r="CE40" s="58"/>
      <c r="CF40" s="59"/>
      <c r="CG40" s="59"/>
      <c r="CH40" s="58"/>
      <c r="CI40" s="58"/>
      <c r="CJ40" s="58"/>
      <c r="CK40" s="58"/>
      <c r="CL40" s="58"/>
      <c r="CM40" s="59"/>
      <c r="CN40" s="59"/>
      <c r="CO40" s="58"/>
      <c r="CP40" s="58"/>
      <c r="CQ40" s="58"/>
      <c r="CR40" s="58"/>
      <c r="CS40" s="58"/>
      <c r="CT40" s="59"/>
      <c r="CU40" s="59"/>
      <c r="CV40" s="58"/>
      <c r="CW40" s="58"/>
      <c r="CX40" s="58"/>
      <c r="CY40" s="58"/>
      <c r="CZ40" s="58"/>
      <c r="DA40" s="59"/>
      <c r="DB40" s="59"/>
      <c r="DC40" s="58"/>
      <c r="DD40" s="58"/>
      <c r="DE40" s="58"/>
      <c r="DF40" s="58"/>
      <c r="DG40" s="58"/>
      <c r="DH40" s="59"/>
      <c r="DI40" s="59"/>
      <c r="DJ40" s="58"/>
      <c r="DK40" s="59"/>
      <c r="DL40" s="58"/>
      <c r="DM40" s="58"/>
      <c r="DN40" s="58"/>
      <c r="DO40" s="59"/>
      <c r="DP40" s="59"/>
      <c r="DQ40" s="58"/>
      <c r="DR40" s="58"/>
      <c r="DS40" s="58"/>
      <c r="DT40" s="58"/>
      <c r="DU40" s="58"/>
      <c r="DV40" s="59"/>
      <c r="DW40" s="59"/>
      <c r="DX40" s="58"/>
      <c r="DY40" s="58"/>
      <c r="DZ40" s="58"/>
      <c r="EA40" s="58"/>
      <c r="EB40" s="58"/>
      <c r="EC40" s="59"/>
      <c r="ED40" s="59"/>
      <c r="EE40" s="58"/>
      <c r="EF40" s="58"/>
      <c r="EG40" s="58"/>
      <c r="EH40" s="58"/>
      <c r="EI40" s="58"/>
      <c r="EJ40" s="59"/>
      <c r="EK40" s="59"/>
      <c r="EL40" s="58"/>
      <c r="EM40" s="58"/>
      <c r="EN40" s="58"/>
      <c r="EO40" s="58"/>
      <c r="EP40" s="58"/>
      <c r="EQ40" s="59"/>
      <c r="ER40" s="59"/>
      <c r="ES40" s="58"/>
      <c r="ET40" s="58"/>
      <c r="EU40" s="58"/>
      <c r="EV40" s="58"/>
      <c r="EW40" s="58"/>
      <c r="EX40" s="59"/>
      <c r="EY40" s="59"/>
      <c r="EZ40" s="58"/>
      <c r="FA40" s="58"/>
      <c r="FB40" s="58"/>
      <c r="FC40" s="58"/>
      <c r="FD40" s="58"/>
      <c r="FE40" s="59"/>
      <c r="FF40" s="59"/>
      <c r="FG40" s="60"/>
      <c r="FH40" s="60"/>
      <c r="FI40" s="60"/>
      <c r="FJ40" s="60"/>
      <c r="FK40" s="60"/>
      <c r="FL40" s="59"/>
      <c r="FM40" s="59"/>
      <c r="FN40" s="58"/>
      <c r="FO40" s="58"/>
      <c r="FP40" s="58"/>
      <c r="FQ40" s="58"/>
      <c r="FR40" s="58"/>
      <c r="FS40" s="59"/>
      <c r="FT40" s="59"/>
      <c r="FU40" s="58"/>
      <c r="FV40" s="58"/>
      <c r="FW40" s="58"/>
      <c r="FX40" s="58"/>
      <c r="FY40" s="58"/>
      <c r="FZ40" s="58"/>
      <c r="GA40" s="59"/>
      <c r="GB40" s="59"/>
      <c r="GC40" s="58"/>
      <c r="GD40" s="59"/>
      <c r="GE40" s="58"/>
      <c r="GF40" s="58"/>
      <c r="GG40" s="58"/>
      <c r="GH40" s="59"/>
      <c r="GI40" s="59"/>
      <c r="GJ40" s="58"/>
    </row>
    <row r="41" spans="1:192" ht="15.75" customHeight="1" x14ac:dyDescent="0.25">
      <c r="B41" s="306"/>
      <c r="C41" s="307"/>
      <c r="D41" s="39"/>
      <c r="E41" s="308"/>
      <c r="F41" s="313"/>
      <c r="G41" s="62"/>
      <c r="H41" s="63"/>
      <c r="I41" s="64"/>
      <c r="J41" s="65"/>
      <c r="K41" s="65"/>
      <c r="L41" s="65"/>
      <c r="M41" s="65"/>
      <c r="N41" s="66"/>
      <c r="O41" s="66"/>
      <c r="P41" s="65"/>
      <c r="Q41" s="65"/>
      <c r="R41" s="65"/>
      <c r="S41" s="65"/>
      <c r="T41" s="65"/>
      <c r="U41" s="66"/>
      <c r="V41" s="66"/>
      <c r="W41" s="65"/>
      <c r="X41" s="65"/>
      <c r="Y41" s="65"/>
      <c r="Z41" s="65"/>
      <c r="AA41" s="65"/>
      <c r="AB41" s="66"/>
      <c r="AC41" s="66"/>
      <c r="AD41" s="65"/>
      <c r="AE41" s="65"/>
      <c r="AF41" s="65"/>
      <c r="AG41" s="65"/>
      <c r="AH41" s="65"/>
      <c r="AI41" s="66"/>
      <c r="AJ41" s="66"/>
      <c r="AK41" s="65"/>
      <c r="AL41" s="65"/>
      <c r="AM41" s="65"/>
      <c r="AN41" s="65"/>
      <c r="AO41" s="65"/>
      <c r="AP41" s="27"/>
      <c r="AQ41" s="28"/>
      <c r="AR41" s="28"/>
      <c r="AS41" s="28"/>
      <c r="AT41" s="28"/>
      <c r="AU41" s="28"/>
      <c r="AV41" s="28"/>
      <c r="AW41" s="28"/>
      <c r="AX41" s="29"/>
      <c r="AY41" s="67"/>
      <c r="AZ41" s="67"/>
      <c r="BA41" s="67"/>
      <c r="BB41" s="67"/>
      <c r="BC41" s="67"/>
      <c r="BD41" s="68"/>
      <c r="BE41" s="68"/>
      <c r="BF41" s="67"/>
      <c r="BG41" s="67"/>
      <c r="BH41" s="67"/>
      <c r="BI41" s="67"/>
      <c r="BJ41" s="67"/>
      <c r="BK41" s="68"/>
      <c r="BL41" s="68"/>
      <c r="BM41" s="67"/>
      <c r="BN41" s="67"/>
      <c r="BO41" s="67"/>
      <c r="BP41" s="67"/>
      <c r="BQ41" s="67"/>
      <c r="BR41" s="68"/>
      <c r="BS41" s="68"/>
      <c r="BT41" s="67"/>
      <c r="BU41" s="67"/>
      <c r="BV41" s="67"/>
      <c r="BW41" s="67"/>
      <c r="BX41" s="67"/>
      <c r="BY41" s="68"/>
      <c r="BZ41" s="68"/>
      <c r="CA41" s="67"/>
      <c r="CB41" s="67"/>
      <c r="CC41" s="67"/>
      <c r="CD41" s="67"/>
      <c r="CE41" s="67"/>
      <c r="CF41" s="68"/>
      <c r="CG41" s="68"/>
      <c r="CH41" s="67"/>
      <c r="CI41" s="67"/>
      <c r="CJ41" s="67"/>
      <c r="CK41" s="67"/>
      <c r="CL41" s="67"/>
      <c r="CM41" s="68"/>
      <c r="CN41" s="68"/>
      <c r="CO41" s="67"/>
      <c r="CP41" s="67"/>
      <c r="CQ41" s="67"/>
      <c r="CR41" s="67"/>
      <c r="CS41" s="67"/>
      <c r="CT41" s="68"/>
      <c r="CU41" s="68"/>
      <c r="CV41" s="67"/>
      <c r="CW41" s="67"/>
      <c r="CX41" s="67"/>
      <c r="CY41" s="67"/>
      <c r="CZ41" s="67"/>
      <c r="DA41" s="68"/>
      <c r="DB41" s="68"/>
      <c r="DC41" s="67"/>
      <c r="DD41" s="67"/>
      <c r="DE41" s="67"/>
      <c r="DF41" s="67"/>
      <c r="DG41" s="67"/>
      <c r="DH41" s="68"/>
      <c r="DI41" s="68"/>
      <c r="DJ41" s="67"/>
      <c r="DK41" s="68"/>
      <c r="DL41" s="67"/>
      <c r="DM41" s="67"/>
      <c r="DN41" s="67"/>
      <c r="DO41" s="68"/>
      <c r="DP41" s="68"/>
      <c r="DQ41" s="67"/>
      <c r="DR41" s="67"/>
      <c r="DS41" s="67"/>
      <c r="DT41" s="67"/>
      <c r="DU41" s="67"/>
      <c r="DV41" s="68"/>
      <c r="DW41" s="68"/>
      <c r="DX41" s="67"/>
      <c r="DY41" s="67"/>
      <c r="DZ41" s="67"/>
      <c r="EA41" s="67"/>
      <c r="EB41" s="67"/>
      <c r="EC41" s="68"/>
      <c r="ED41" s="68"/>
      <c r="EE41" s="67"/>
      <c r="EF41" s="67"/>
      <c r="EG41" s="67"/>
      <c r="EH41" s="67"/>
      <c r="EI41" s="67"/>
      <c r="EJ41" s="68"/>
      <c r="EK41" s="68"/>
      <c r="EL41" s="67"/>
      <c r="EM41" s="67"/>
      <c r="EN41" s="67"/>
      <c r="EO41" s="67"/>
      <c r="EP41" s="67"/>
      <c r="EQ41" s="68"/>
      <c r="ER41" s="68"/>
      <c r="ES41" s="67"/>
      <c r="ET41" s="67"/>
      <c r="EU41" s="67"/>
      <c r="EV41" s="67"/>
      <c r="EW41" s="67"/>
      <c r="EX41" s="68"/>
      <c r="EY41" s="68"/>
      <c r="EZ41" s="67"/>
      <c r="FA41" s="67"/>
      <c r="FB41" s="67"/>
      <c r="FC41" s="67"/>
      <c r="FD41" s="67"/>
      <c r="FE41" s="68"/>
      <c r="FF41" s="68"/>
      <c r="FG41" s="67"/>
      <c r="FH41" s="67"/>
      <c r="FI41" s="67"/>
      <c r="FJ41" s="67"/>
      <c r="FK41" s="67"/>
      <c r="FL41" s="68"/>
      <c r="FM41" s="68"/>
      <c r="FN41" s="67"/>
      <c r="FO41" s="67"/>
      <c r="FP41" s="67"/>
      <c r="FQ41" s="67"/>
      <c r="FR41" s="67"/>
      <c r="FS41" s="68"/>
      <c r="FT41" s="68"/>
      <c r="FU41" s="67"/>
      <c r="FV41" s="67"/>
      <c r="FW41" s="67"/>
      <c r="FX41" s="67"/>
      <c r="FY41" s="67"/>
      <c r="FZ41" s="67"/>
      <c r="GA41" s="68"/>
      <c r="GB41" s="68"/>
      <c r="GC41" s="67"/>
      <c r="GD41" s="68"/>
      <c r="GE41" s="67"/>
      <c r="GF41" s="67"/>
      <c r="GG41" s="67"/>
      <c r="GH41" s="68"/>
      <c r="GI41" s="68"/>
      <c r="GJ41" s="67"/>
    </row>
    <row r="42" spans="1:192" ht="15.75" customHeight="1" x14ac:dyDescent="0.25">
      <c r="B42" s="9">
        <v>3</v>
      </c>
      <c r="C42" s="69" t="s">
        <v>45</v>
      </c>
      <c r="D42" s="70"/>
      <c r="E42" s="15"/>
      <c r="F42" s="297">
        <f>SUM(E43,E45)</f>
        <v>0.1666666666666666</v>
      </c>
      <c r="G42" s="71"/>
      <c r="H42" s="71"/>
      <c r="I42" s="67"/>
      <c r="J42" s="67"/>
      <c r="K42" s="67"/>
      <c r="L42" s="67"/>
      <c r="M42" s="67"/>
      <c r="N42" s="68"/>
      <c r="O42" s="68"/>
      <c r="P42" s="67"/>
      <c r="Q42" s="67"/>
      <c r="R42" s="67"/>
      <c r="S42" s="67"/>
      <c r="T42" s="67"/>
      <c r="U42" s="68"/>
      <c r="V42" s="68"/>
      <c r="W42" s="67"/>
      <c r="X42" s="67"/>
      <c r="Y42" s="67"/>
      <c r="Z42" s="67"/>
      <c r="AA42" s="67"/>
      <c r="AB42" s="68"/>
      <c r="AC42" s="68"/>
      <c r="AD42" s="67"/>
      <c r="AE42" s="67"/>
      <c r="AF42" s="67"/>
      <c r="AG42" s="67"/>
      <c r="AH42" s="67"/>
      <c r="AI42" s="68"/>
      <c r="AJ42" s="68"/>
      <c r="AK42" s="67"/>
      <c r="AL42" s="67"/>
      <c r="AM42" s="67"/>
      <c r="AN42" s="67"/>
      <c r="AO42" s="67"/>
      <c r="AP42" s="27"/>
      <c r="AQ42" s="28"/>
      <c r="AR42" s="28"/>
      <c r="AS42" s="28"/>
      <c r="AT42" s="28"/>
      <c r="AU42" s="28"/>
      <c r="AV42" s="28"/>
      <c r="AW42" s="28"/>
      <c r="AX42" s="29"/>
      <c r="AY42" s="65"/>
      <c r="AZ42" s="65"/>
      <c r="BA42" s="65"/>
      <c r="BB42" s="65"/>
      <c r="BC42" s="65"/>
      <c r="BD42" s="66"/>
      <c r="BE42" s="66"/>
      <c r="BF42" s="65"/>
      <c r="BG42" s="65"/>
      <c r="BH42" s="65"/>
      <c r="BI42" s="65"/>
      <c r="BJ42" s="65"/>
      <c r="BK42" s="66"/>
      <c r="BL42" s="66"/>
      <c r="BM42" s="65"/>
      <c r="BN42" s="65"/>
      <c r="BO42" s="65"/>
      <c r="BP42" s="65"/>
      <c r="BQ42" s="65"/>
      <c r="BR42" s="66"/>
      <c r="BS42" s="66"/>
      <c r="BT42" s="65"/>
      <c r="BU42" s="65"/>
      <c r="BV42" s="65"/>
      <c r="BW42" s="65"/>
      <c r="BX42" s="65"/>
      <c r="BY42" s="66"/>
      <c r="BZ42" s="66"/>
      <c r="CA42" s="65"/>
      <c r="CB42" s="65"/>
      <c r="CC42" s="65"/>
      <c r="CD42" s="65"/>
      <c r="CE42" s="65"/>
      <c r="CF42" s="66"/>
      <c r="CG42" s="66"/>
      <c r="CH42" s="65"/>
      <c r="CI42" s="65"/>
      <c r="CJ42" s="65"/>
      <c r="CK42" s="65"/>
      <c r="CL42" s="65"/>
      <c r="CM42" s="66"/>
      <c r="CN42" s="66"/>
      <c r="CO42" s="65"/>
      <c r="CP42" s="65"/>
      <c r="CQ42" s="65"/>
      <c r="CR42" s="65"/>
      <c r="CS42" s="65"/>
      <c r="CT42" s="66"/>
      <c r="CU42" s="66"/>
      <c r="CV42" s="65"/>
      <c r="CW42" s="65"/>
      <c r="CX42" s="65"/>
      <c r="CY42" s="65"/>
      <c r="CZ42" s="65"/>
      <c r="DA42" s="66"/>
      <c r="DB42" s="66"/>
      <c r="DC42" s="65"/>
      <c r="DD42" s="65"/>
      <c r="DE42" s="65"/>
      <c r="DF42" s="65"/>
      <c r="DG42" s="65"/>
      <c r="DH42" s="66"/>
      <c r="DI42" s="66"/>
      <c r="DJ42" s="65"/>
      <c r="DK42" s="66"/>
      <c r="DL42" s="65"/>
      <c r="DM42" s="65"/>
      <c r="DN42" s="65"/>
      <c r="DO42" s="66"/>
      <c r="DP42" s="66"/>
      <c r="DQ42" s="65"/>
      <c r="DR42" s="65"/>
      <c r="DS42" s="65"/>
      <c r="DT42" s="65"/>
      <c r="DU42" s="65"/>
      <c r="DV42" s="66"/>
      <c r="DW42" s="66"/>
      <c r="DX42" s="65"/>
      <c r="DY42" s="65"/>
      <c r="DZ42" s="65"/>
      <c r="EA42" s="65"/>
      <c r="EB42" s="65"/>
      <c r="EC42" s="66"/>
      <c r="ED42" s="66"/>
      <c r="EE42" s="65"/>
      <c r="EF42" s="65"/>
      <c r="EG42" s="65"/>
      <c r="EH42" s="65"/>
      <c r="EI42" s="65"/>
      <c r="EJ42" s="66"/>
      <c r="EK42" s="66"/>
      <c r="EL42" s="65"/>
      <c r="EM42" s="65"/>
      <c r="EN42" s="65"/>
      <c r="EO42" s="65"/>
      <c r="EP42" s="65"/>
      <c r="EQ42" s="66"/>
      <c r="ER42" s="66"/>
      <c r="ES42" s="65"/>
      <c r="ET42" s="65"/>
      <c r="EU42" s="65"/>
      <c r="EV42" s="65"/>
      <c r="EW42" s="65"/>
      <c r="EX42" s="66"/>
      <c r="EY42" s="66"/>
      <c r="EZ42" s="65"/>
      <c r="FA42" s="65"/>
      <c r="FB42" s="65"/>
      <c r="FC42" s="65"/>
      <c r="FD42" s="65"/>
      <c r="FE42" s="66"/>
      <c r="FF42" s="66"/>
      <c r="FG42" s="65"/>
      <c r="FH42" s="65"/>
      <c r="FI42" s="65"/>
      <c r="FJ42" s="65"/>
      <c r="FK42" s="65"/>
      <c r="FL42" s="66"/>
      <c r="FM42" s="66"/>
      <c r="FN42" s="65"/>
      <c r="FO42" s="65"/>
      <c r="FP42" s="65"/>
      <c r="FQ42" s="65"/>
      <c r="FR42" s="65"/>
      <c r="FS42" s="66"/>
      <c r="FT42" s="66"/>
      <c r="FU42" s="65"/>
      <c r="FV42" s="65"/>
      <c r="FW42" s="65"/>
      <c r="FX42" s="65"/>
      <c r="FY42" s="65"/>
      <c r="FZ42" s="65"/>
      <c r="GA42" s="66"/>
      <c r="GB42" s="66"/>
      <c r="GC42" s="65"/>
      <c r="GD42" s="66"/>
      <c r="GE42" s="65"/>
      <c r="GF42" s="65"/>
      <c r="GG42" s="65"/>
      <c r="GH42" s="66"/>
      <c r="GI42" s="66"/>
      <c r="GJ42" s="65"/>
    </row>
    <row r="43" spans="1:192" ht="15.75" customHeight="1" x14ac:dyDescent="0.25">
      <c r="B43" s="300" t="b">
        <v>1</v>
      </c>
      <c r="C43" s="301" t="s">
        <v>46</v>
      </c>
      <c r="D43" s="302" t="s">
        <v>30</v>
      </c>
      <c r="E43" s="303">
        <f>IF(B43=TRUE,0.0833333333333333,0)</f>
        <v>8.3333333333333301E-2</v>
      </c>
      <c r="F43" s="298"/>
      <c r="G43" s="71"/>
      <c r="H43" s="71"/>
      <c r="I43" s="65"/>
      <c r="J43" s="65"/>
      <c r="K43" s="65"/>
      <c r="L43" s="65"/>
      <c r="M43" s="65"/>
      <c r="N43" s="66"/>
      <c r="O43" s="66"/>
      <c r="P43" s="65"/>
      <c r="Q43" s="65"/>
      <c r="R43" s="65"/>
      <c r="S43" s="65"/>
      <c r="T43" s="65"/>
      <c r="U43" s="66"/>
      <c r="V43" s="66"/>
      <c r="W43" s="65"/>
      <c r="X43" s="65"/>
      <c r="Y43" s="65"/>
      <c r="Z43" s="65"/>
      <c r="AA43" s="65"/>
      <c r="AB43" s="66"/>
      <c r="AC43" s="66"/>
      <c r="AD43" s="65"/>
      <c r="AE43" s="65"/>
      <c r="AF43" s="65"/>
      <c r="AG43" s="65"/>
      <c r="AH43" s="65"/>
      <c r="AI43" s="66"/>
      <c r="AJ43" s="66"/>
      <c r="AK43" s="65"/>
      <c r="AL43" s="65"/>
      <c r="AM43" s="65"/>
      <c r="AN43" s="65"/>
      <c r="AO43" s="65"/>
      <c r="AP43" s="27"/>
      <c r="AQ43" s="28"/>
      <c r="AR43" s="28"/>
      <c r="AS43" s="28"/>
      <c r="AT43" s="28"/>
      <c r="AU43" s="28"/>
      <c r="AV43" s="28"/>
      <c r="AW43" s="28"/>
      <c r="AX43" s="29"/>
      <c r="AY43" s="65"/>
      <c r="AZ43" s="65"/>
      <c r="BA43" s="65"/>
      <c r="BB43" s="65"/>
      <c r="BC43" s="65"/>
      <c r="BD43" s="66"/>
      <c r="BE43" s="66"/>
      <c r="BF43" s="65"/>
      <c r="BG43" s="65"/>
      <c r="BH43" s="65"/>
      <c r="BI43" s="65"/>
      <c r="BJ43" s="65"/>
      <c r="BK43" s="66"/>
      <c r="BL43" s="66"/>
      <c r="BM43" s="65"/>
      <c r="BN43" s="65"/>
      <c r="BO43" s="65"/>
      <c r="BP43" s="65"/>
      <c r="BQ43" s="65"/>
      <c r="BR43" s="66"/>
      <c r="BS43" s="66"/>
      <c r="BT43" s="65"/>
      <c r="BU43" s="65"/>
      <c r="BV43" s="65"/>
      <c r="BW43" s="65"/>
      <c r="BX43" s="65"/>
      <c r="BY43" s="66"/>
      <c r="BZ43" s="66"/>
      <c r="CA43" s="65"/>
      <c r="CB43" s="65"/>
      <c r="CC43" s="65"/>
      <c r="CD43" s="65"/>
      <c r="CE43" s="65"/>
      <c r="CF43" s="66"/>
      <c r="CG43" s="66"/>
      <c r="CH43" s="65"/>
      <c r="CI43" s="65"/>
      <c r="CJ43" s="65"/>
      <c r="CK43" s="65"/>
      <c r="CL43" s="65"/>
      <c r="CM43" s="66"/>
      <c r="CN43" s="66"/>
      <c r="CO43" s="65"/>
      <c r="CP43" s="65"/>
      <c r="CQ43" s="65"/>
      <c r="CR43" s="65"/>
      <c r="CS43" s="65"/>
      <c r="CT43" s="66"/>
      <c r="CU43" s="66"/>
      <c r="CV43" s="65"/>
      <c r="CW43" s="65"/>
      <c r="CX43" s="65"/>
      <c r="CY43" s="65"/>
      <c r="CZ43" s="65"/>
      <c r="DA43" s="66"/>
      <c r="DB43" s="66"/>
      <c r="DC43" s="65"/>
      <c r="DD43" s="65"/>
      <c r="DE43" s="65"/>
      <c r="DF43" s="65"/>
      <c r="DG43" s="65"/>
      <c r="DH43" s="66"/>
      <c r="DI43" s="66"/>
      <c r="DJ43" s="65"/>
      <c r="DK43" s="66"/>
      <c r="DL43" s="65"/>
      <c r="DM43" s="65"/>
      <c r="DN43" s="65"/>
      <c r="DO43" s="66"/>
      <c r="DP43" s="66"/>
      <c r="DQ43" s="65"/>
      <c r="DR43" s="65"/>
      <c r="DS43" s="65"/>
      <c r="DT43" s="65"/>
      <c r="DU43" s="65"/>
      <c r="DV43" s="66"/>
      <c r="DW43" s="66"/>
      <c r="DX43" s="65"/>
      <c r="DY43" s="65"/>
      <c r="DZ43" s="65"/>
      <c r="EA43" s="65"/>
      <c r="EB43" s="65"/>
      <c r="EC43" s="66"/>
      <c r="ED43" s="66"/>
      <c r="EE43" s="65"/>
      <c r="EF43" s="65"/>
      <c r="EG43" s="65"/>
      <c r="EH43" s="65"/>
      <c r="EI43" s="65"/>
      <c r="EJ43" s="66"/>
      <c r="EK43" s="66"/>
      <c r="EL43" s="65"/>
      <c r="EM43" s="65"/>
      <c r="EN43" s="65"/>
      <c r="EO43" s="65"/>
      <c r="EP43" s="65"/>
      <c r="EQ43" s="66"/>
      <c r="ER43" s="66"/>
      <c r="ES43" s="65"/>
      <c r="ET43" s="65"/>
      <c r="EU43" s="65"/>
      <c r="EV43" s="65"/>
      <c r="EW43" s="65"/>
      <c r="EX43" s="66"/>
      <c r="EY43" s="66"/>
      <c r="EZ43" s="65"/>
      <c r="FA43" s="65"/>
      <c r="FB43" s="65"/>
      <c r="FC43" s="65"/>
      <c r="FD43" s="65"/>
      <c r="FE43" s="66"/>
      <c r="FF43" s="66"/>
      <c r="FG43" s="65"/>
      <c r="FH43" s="65"/>
      <c r="FI43" s="65"/>
      <c r="FJ43" s="65"/>
      <c r="FK43" s="65"/>
      <c r="FL43" s="66"/>
      <c r="FM43" s="66"/>
      <c r="FN43" s="65"/>
      <c r="FO43" s="65"/>
      <c r="FP43" s="65"/>
      <c r="FQ43" s="65"/>
      <c r="FR43" s="65"/>
      <c r="FS43" s="66"/>
      <c r="FT43" s="66"/>
      <c r="FU43" s="65"/>
      <c r="FV43" s="65"/>
      <c r="FW43" s="65"/>
      <c r="FX43" s="65"/>
      <c r="FY43" s="65"/>
      <c r="FZ43" s="65"/>
      <c r="GA43" s="66"/>
      <c r="GB43" s="66"/>
      <c r="GC43" s="65"/>
      <c r="GD43" s="66"/>
      <c r="GE43" s="65"/>
      <c r="GF43" s="65"/>
      <c r="GG43" s="65"/>
      <c r="GH43" s="66"/>
      <c r="GI43" s="66"/>
      <c r="GJ43" s="65"/>
    </row>
    <row r="44" spans="1:192" ht="15.75" customHeight="1" x14ac:dyDescent="0.25">
      <c r="B44" s="300"/>
      <c r="C44" s="301"/>
      <c r="D44" s="302"/>
      <c r="E44" s="303"/>
      <c r="F44" s="298"/>
      <c r="G44" s="71"/>
      <c r="H44" s="71"/>
      <c r="I44" s="65"/>
      <c r="J44" s="65"/>
      <c r="K44" s="65"/>
      <c r="L44" s="65"/>
      <c r="M44" s="65"/>
      <c r="N44" s="66"/>
      <c r="O44" s="66"/>
      <c r="P44" s="65"/>
      <c r="Q44" s="65"/>
      <c r="R44" s="65"/>
      <c r="S44" s="65"/>
      <c r="T44" s="65"/>
      <c r="U44" s="66"/>
      <c r="V44" s="66"/>
      <c r="W44" s="65"/>
      <c r="X44" s="65"/>
      <c r="Y44" s="65"/>
      <c r="Z44" s="65"/>
      <c r="AA44" s="65"/>
      <c r="AB44" s="66"/>
      <c r="AC44" s="66"/>
      <c r="AD44" s="65"/>
      <c r="AE44" s="65"/>
      <c r="AF44" s="65"/>
      <c r="AG44" s="65"/>
      <c r="AH44" s="65"/>
      <c r="AI44" s="66"/>
      <c r="AJ44" s="66"/>
      <c r="AK44" s="65"/>
      <c r="AL44" s="65"/>
      <c r="AM44" s="65"/>
      <c r="AN44" s="65"/>
      <c r="AO44" s="65"/>
      <c r="AP44" s="27"/>
      <c r="AQ44" s="28"/>
      <c r="AR44" s="28"/>
      <c r="AS44" s="28"/>
      <c r="AT44" s="28"/>
      <c r="AU44" s="28"/>
      <c r="AV44" s="28"/>
      <c r="AW44" s="28"/>
      <c r="AX44" s="29"/>
      <c r="AY44" s="65"/>
      <c r="AZ44" s="65"/>
      <c r="BA44" s="65"/>
      <c r="BB44" s="65"/>
      <c r="BC44" s="65"/>
      <c r="BD44" s="66"/>
      <c r="BE44" s="66"/>
      <c r="BF44" s="65"/>
      <c r="BG44" s="65"/>
      <c r="BH44" s="65"/>
      <c r="BI44" s="65"/>
      <c r="BJ44" s="65"/>
      <c r="BK44" s="66"/>
      <c r="BL44" s="66"/>
      <c r="BM44" s="65"/>
      <c r="BN44" s="65"/>
      <c r="BO44" s="65"/>
      <c r="BP44" s="65"/>
      <c r="BQ44" s="65"/>
      <c r="BR44" s="66"/>
      <c r="BS44" s="66"/>
      <c r="BT44" s="65"/>
      <c r="BU44" s="65"/>
      <c r="BV44" s="65"/>
      <c r="BW44" s="65"/>
      <c r="BX44" s="65"/>
      <c r="BY44" s="66"/>
      <c r="BZ44" s="66"/>
      <c r="CA44" s="65"/>
      <c r="CB44" s="65"/>
      <c r="CC44" s="65"/>
      <c r="CD44" s="65"/>
      <c r="CE44" s="65"/>
      <c r="CF44" s="66"/>
      <c r="CG44" s="66"/>
      <c r="CH44" s="65"/>
      <c r="CI44" s="65"/>
      <c r="CJ44" s="65"/>
      <c r="CK44" s="65"/>
      <c r="CL44" s="65"/>
      <c r="CM44" s="66"/>
      <c r="CN44" s="66"/>
      <c r="CO44" s="65"/>
      <c r="CP44" s="65"/>
      <c r="CQ44" s="65"/>
      <c r="CR44" s="65"/>
      <c r="CS44" s="65"/>
      <c r="CT44" s="66"/>
      <c r="CU44" s="66"/>
      <c r="CV44" s="65"/>
      <c r="CW44" s="65"/>
      <c r="CX44" s="65"/>
      <c r="CY44" s="65"/>
      <c r="CZ44" s="65"/>
      <c r="DA44" s="66"/>
      <c r="DB44" s="66"/>
      <c r="DC44" s="65"/>
      <c r="DD44" s="65"/>
      <c r="DE44" s="65"/>
      <c r="DF44" s="65"/>
      <c r="DG44" s="65"/>
      <c r="DH44" s="66"/>
      <c r="DI44" s="66"/>
      <c r="DJ44" s="65"/>
      <c r="DK44" s="66"/>
      <c r="DL44" s="65"/>
      <c r="DM44" s="65"/>
      <c r="DN44" s="65"/>
      <c r="DO44" s="66"/>
      <c r="DP44" s="66"/>
      <c r="DQ44" s="65"/>
      <c r="DR44" s="65"/>
      <c r="DS44" s="65"/>
      <c r="DT44" s="65"/>
      <c r="DU44" s="65"/>
      <c r="DV44" s="66"/>
      <c r="DW44" s="66"/>
      <c r="DX44" s="65"/>
      <c r="DY44" s="65"/>
      <c r="DZ44" s="65"/>
      <c r="EA44" s="65"/>
      <c r="EB44" s="65"/>
      <c r="EC44" s="66"/>
      <c r="ED44" s="66"/>
      <c r="EE44" s="65"/>
      <c r="EF44" s="65"/>
      <c r="EG44" s="65"/>
      <c r="EH44" s="65"/>
      <c r="EI44" s="65"/>
      <c r="EJ44" s="66"/>
      <c r="EK44" s="66"/>
      <c r="EL44" s="65"/>
      <c r="EM44" s="65"/>
      <c r="EN44" s="65"/>
      <c r="EO44" s="65"/>
      <c r="EP44" s="65"/>
      <c r="EQ44" s="66"/>
      <c r="ER44" s="66"/>
      <c r="ES44" s="65"/>
      <c r="ET44" s="65"/>
      <c r="EU44" s="65"/>
      <c r="EV44" s="65"/>
      <c r="EW44" s="65"/>
      <c r="EX44" s="66"/>
      <c r="EY44" s="66"/>
      <c r="EZ44" s="65"/>
      <c r="FA44" s="65"/>
      <c r="FB44" s="65"/>
      <c r="FC44" s="65"/>
      <c r="FD44" s="65"/>
      <c r="FE44" s="66"/>
      <c r="FF44" s="66"/>
      <c r="FG44" s="65"/>
      <c r="FH44" s="65"/>
      <c r="FI44" s="65"/>
      <c r="FJ44" s="65"/>
      <c r="FK44" s="65"/>
      <c r="FL44" s="66"/>
      <c r="FM44" s="66"/>
      <c r="FN44" s="72"/>
      <c r="FO44" s="72"/>
      <c r="FP44" s="72"/>
      <c r="FQ44" s="72"/>
      <c r="FR44" s="72"/>
      <c r="FS44" s="66"/>
      <c r="FT44" s="66"/>
      <c r="FU44" s="72"/>
      <c r="FV44" s="72"/>
      <c r="FW44" s="72"/>
      <c r="FX44" s="72"/>
      <c r="FY44" s="72"/>
      <c r="FZ44" s="72"/>
      <c r="GA44" s="66"/>
      <c r="GB44" s="66"/>
      <c r="GC44" s="65"/>
      <c r="GD44" s="66"/>
      <c r="GE44" s="65"/>
      <c r="GF44" s="65"/>
      <c r="GG44" s="65"/>
      <c r="GH44" s="66"/>
      <c r="GI44" s="66"/>
      <c r="GJ44" s="65"/>
    </row>
    <row r="45" spans="1:192" s="21" customFormat="1" ht="15.75" customHeight="1" x14ac:dyDescent="0.25">
      <c r="A45" s="1"/>
      <c r="B45" s="300" t="b">
        <v>1</v>
      </c>
      <c r="C45" s="301" t="s">
        <v>47</v>
      </c>
      <c r="D45" s="302" t="s">
        <v>30</v>
      </c>
      <c r="E45" s="303">
        <f>IF(B45=TRUE,0.0833333333333333,0)</f>
        <v>8.3333333333333301E-2</v>
      </c>
      <c r="F45" s="298"/>
      <c r="G45" s="71"/>
      <c r="H45" s="71"/>
      <c r="I45" s="58"/>
      <c r="J45" s="58"/>
      <c r="K45" s="58"/>
      <c r="L45" s="58"/>
      <c r="M45" s="58"/>
      <c r="N45" s="59"/>
      <c r="O45" s="59"/>
      <c r="P45" s="58"/>
      <c r="Q45" s="58"/>
      <c r="R45" s="58"/>
      <c r="S45" s="58"/>
      <c r="T45" s="58"/>
      <c r="U45" s="59"/>
      <c r="V45" s="59"/>
      <c r="W45" s="58"/>
      <c r="X45" s="58"/>
      <c r="Y45" s="58"/>
      <c r="Z45" s="58"/>
      <c r="AA45" s="58"/>
      <c r="AB45" s="59"/>
      <c r="AC45" s="59"/>
      <c r="AD45" s="58"/>
      <c r="AE45" s="58"/>
      <c r="AF45" s="58"/>
      <c r="AG45" s="58"/>
      <c r="AH45" s="58"/>
      <c r="AI45" s="59"/>
      <c r="AJ45" s="59"/>
      <c r="AK45" s="58"/>
      <c r="AL45" s="58"/>
      <c r="AM45" s="58"/>
      <c r="AN45" s="58"/>
      <c r="AO45" s="58"/>
      <c r="AP45" s="27"/>
      <c r="AQ45" s="28"/>
      <c r="AR45" s="28"/>
      <c r="AS45" s="28"/>
      <c r="AT45" s="28"/>
      <c r="AU45" s="28"/>
      <c r="AV45" s="28"/>
      <c r="AW45" s="28"/>
      <c r="AX45" s="29"/>
      <c r="AY45" s="58"/>
      <c r="AZ45" s="58"/>
      <c r="BA45" s="58"/>
      <c r="BB45" s="58"/>
      <c r="BC45" s="58"/>
      <c r="BD45" s="59"/>
      <c r="BE45" s="59"/>
      <c r="BF45" s="58"/>
      <c r="BG45" s="58"/>
      <c r="BH45" s="58"/>
      <c r="BI45" s="58"/>
      <c r="BJ45" s="58"/>
      <c r="BK45" s="59"/>
      <c r="BL45" s="59"/>
      <c r="BM45" s="58"/>
      <c r="BN45" s="58"/>
      <c r="BO45" s="58"/>
      <c r="BP45" s="58"/>
      <c r="BQ45" s="58"/>
      <c r="BR45" s="59"/>
      <c r="BS45" s="59"/>
      <c r="BT45" s="58"/>
      <c r="BU45" s="58"/>
      <c r="BV45" s="58"/>
      <c r="BW45" s="58"/>
      <c r="BX45" s="58"/>
      <c r="BY45" s="59"/>
      <c r="BZ45" s="59"/>
      <c r="CA45" s="58"/>
      <c r="CB45" s="58"/>
      <c r="CC45" s="58"/>
      <c r="CD45" s="58"/>
      <c r="CE45" s="58"/>
      <c r="CF45" s="59"/>
      <c r="CG45" s="59"/>
      <c r="CH45" s="58"/>
      <c r="CI45" s="58"/>
      <c r="CJ45" s="58"/>
      <c r="CK45" s="58"/>
      <c r="CL45" s="58"/>
      <c r="CM45" s="59"/>
      <c r="CN45" s="59"/>
      <c r="CO45" s="58"/>
      <c r="CP45" s="58"/>
      <c r="CQ45" s="58"/>
      <c r="CR45" s="58"/>
      <c r="CS45" s="58"/>
      <c r="CT45" s="59"/>
      <c r="CU45" s="59"/>
      <c r="CV45" s="58"/>
      <c r="CW45" s="58"/>
      <c r="CX45" s="58"/>
      <c r="CY45" s="58"/>
      <c r="CZ45" s="58"/>
      <c r="DA45" s="59"/>
      <c r="DB45" s="59"/>
      <c r="DC45" s="58"/>
      <c r="DD45" s="58"/>
      <c r="DE45" s="58"/>
      <c r="DF45" s="58"/>
      <c r="DG45" s="58"/>
      <c r="DH45" s="59"/>
      <c r="DI45" s="59"/>
      <c r="DJ45" s="58"/>
      <c r="DK45" s="59"/>
      <c r="DL45" s="58"/>
      <c r="DM45" s="58"/>
      <c r="DN45" s="58"/>
      <c r="DO45" s="59"/>
      <c r="DP45" s="59"/>
      <c r="DQ45" s="58"/>
      <c r="DR45" s="58"/>
      <c r="DS45" s="58"/>
      <c r="DT45" s="58"/>
      <c r="DU45" s="58"/>
      <c r="DV45" s="59"/>
      <c r="DW45" s="59"/>
      <c r="DX45" s="58"/>
      <c r="DY45" s="58"/>
      <c r="DZ45" s="58"/>
      <c r="EA45" s="58"/>
      <c r="EB45" s="58"/>
      <c r="EC45" s="59"/>
      <c r="ED45" s="59"/>
      <c r="EE45" s="58"/>
      <c r="EF45" s="58"/>
      <c r="EG45" s="58"/>
      <c r="EH45" s="58"/>
      <c r="EI45" s="58"/>
      <c r="EJ45" s="59"/>
      <c r="EK45" s="59"/>
      <c r="EL45" s="58"/>
      <c r="EM45" s="58"/>
      <c r="EN45" s="58"/>
      <c r="EO45" s="58"/>
      <c r="EP45" s="58"/>
      <c r="EQ45" s="59"/>
      <c r="ER45" s="59"/>
      <c r="ES45" s="58"/>
      <c r="ET45" s="58"/>
      <c r="EU45" s="58"/>
      <c r="EV45" s="58"/>
      <c r="EW45" s="58"/>
      <c r="EX45" s="59"/>
      <c r="EY45" s="59"/>
      <c r="EZ45" s="58"/>
      <c r="FA45" s="58"/>
      <c r="FB45" s="58"/>
      <c r="FC45" s="58"/>
      <c r="FD45" s="58"/>
      <c r="FE45" s="59"/>
      <c r="FF45" s="59"/>
      <c r="FG45" s="58"/>
      <c r="FH45" s="58"/>
      <c r="FI45" s="58"/>
      <c r="FJ45" s="58"/>
      <c r="FK45" s="58"/>
      <c r="FL45" s="59"/>
      <c r="FM45" s="59"/>
      <c r="FN45" s="58"/>
      <c r="FO45" s="58"/>
      <c r="FP45" s="58"/>
      <c r="FQ45" s="58"/>
      <c r="FR45" s="58"/>
      <c r="FS45" s="59"/>
      <c r="FT45" s="59"/>
      <c r="FU45" s="58"/>
      <c r="FV45" s="58"/>
      <c r="FW45" s="58"/>
      <c r="FX45" s="58"/>
      <c r="FY45" s="58"/>
      <c r="FZ45" s="58"/>
      <c r="GA45" s="59"/>
      <c r="GB45" s="59"/>
      <c r="GC45" s="58"/>
      <c r="GD45" s="59"/>
      <c r="GE45" s="58"/>
      <c r="GF45" s="58"/>
      <c r="GG45" s="58"/>
      <c r="GH45" s="59"/>
      <c r="GI45" s="59"/>
      <c r="GJ45" s="58"/>
    </row>
    <row r="46" spans="1:192" s="21" customFormat="1" ht="15.75" customHeight="1" x14ac:dyDescent="0.25">
      <c r="A46" s="1"/>
      <c r="B46" s="300"/>
      <c r="C46" s="301"/>
      <c r="D46" s="302"/>
      <c r="E46" s="303"/>
      <c r="F46" s="298"/>
      <c r="G46" s="71"/>
      <c r="H46" s="71"/>
      <c r="I46" s="58"/>
      <c r="J46" s="58"/>
      <c r="K46" s="58"/>
      <c r="L46" s="58"/>
      <c r="M46" s="58"/>
      <c r="N46" s="59"/>
      <c r="O46" s="59"/>
      <c r="P46" s="58"/>
      <c r="Q46" s="58"/>
      <c r="R46" s="58"/>
      <c r="S46" s="58"/>
      <c r="T46" s="58"/>
      <c r="U46" s="59"/>
      <c r="V46" s="59"/>
      <c r="W46" s="58"/>
      <c r="X46" s="58"/>
      <c r="Y46" s="58"/>
      <c r="Z46" s="58"/>
      <c r="AA46" s="58"/>
      <c r="AB46" s="59"/>
      <c r="AC46" s="59"/>
      <c r="AD46" s="58"/>
      <c r="AE46" s="58"/>
      <c r="AF46" s="58"/>
      <c r="AG46" s="58"/>
      <c r="AH46" s="58"/>
      <c r="AI46" s="59"/>
      <c r="AJ46" s="59"/>
      <c r="AK46" s="58"/>
      <c r="AL46" s="58"/>
      <c r="AM46" s="58"/>
      <c r="AN46" s="58"/>
      <c r="AO46" s="58"/>
      <c r="AP46" s="27"/>
      <c r="AQ46" s="28"/>
      <c r="AR46" s="28"/>
      <c r="AS46" s="28"/>
      <c r="AT46" s="28"/>
      <c r="AU46" s="28"/>
      <c r="AV46" s="28"/>
      <c r="AW46" s="28"/>
      <c r="AX46" s="29"/>
      <c r="AY46" s="58"/>
      <c r="AZ46" s="58"/>
      <c r="BA46" s="58"/>
      <c r="BB46" s="58"/>
      <c r="BC46" s="58"/>
      <c r="BD46" s="59"/>
      <c r="BE46" s="59"/>
      <c r="BF46" s="58"/>
      <c r="BG46" s="58"/>
      <c r="BH46" s="58"/>
      <c r="BI46" s="58"/>
      <c r="BJ46" s="58"/>
      <c r="BK46" s="59"/>
      <c r="BL46" s="59"/>
      <c r="BM46" s="58"/>
      <c r="BN46" s="58"/>
      <c r="BO46" s="58"/>
      <c r="BP46" s="58"/>
      <c r="BQ46" s="58"/>
      <c r="BR46" s="59"/>
      <c r="BS46" s="59"/>
      <c r="BT46" s="58"/>
      <c r="BU46" s="58"/>
      <c r="BV46" s="58"/>
      <c r="BW46" s="58"/>
      <c r="BX46" s="58"/>
      <c r="BY46" s="59"/>
      <c r="BZ46" s="59"/>
      <c r="CA46" s="58"/>
      <c r="CB46" s="58"/>
      <c r="CC46" s="58"/>
      <c r="CD46" s="58"/>
      <c r="CE46" s="58"/>
      <c r="CF46" s="59"/>
      <c r="CG46" s="59"/>
      <c r="CH46" s="58"/>
      <c r="CI46" s="58"/>
      <c r="CJ46" s="58"/>
      <c r="CK46" s="58"/>
      <c r="CL46" s="58"/>
      <c r="CM46" s="59"/>
      <c r="CN46" s="59"/>
      <c r="CO46" s="58"/>
      <c r="CP46" s="58"/>
      <c r="CQ46" s="58"/>
      <c r="CR46" s="58"/>
      <c r="CS46" s="58"/>
      <c r="CT46" s="59"/>
      <c r="CU46" s="59"/>
      <c r="CV46" s="58"/>
      <c r="CW46" s="58"/>
      <c r="CX46" s="58"/>
      <c r="CY46" s="58"/>
      <c r="CZ46" s="58"/>
      <c r="DA46" s="59"/>
      <c r="DB46" s="59"/>
      <c r="DC46" s="58"/>
      <c r="DD46" s="58"/>
      <c r="DE46" s="58"/>
      <c r="DF46" s="58"/>
      <c r="DG46" s="58"/>
      <c r="DH46" s="59"/>
      <c r="DI46" s="59"/>
      <c r="DJ46" s="58"/>
      <c r="DK46" s="59"/>
      <c r="DL46" s="58"/>
      <c r="DM46" s="58"/>
      <c r="DN46" s="58"/>
      <c r="DO46" s="59"/>
      <c r="DP46" s="59"/>
      <c r="DQ46" s="58"/>
      <c r="DR46" s="58"/>
      <c r="DS46" s="58"/>
      <c r="DT46" s="58"/>
      <c r="DU46" s="58"/>
      <c r="DV46" s="59"/>
      <c r="DW46" s="59"/>
      <c r="DX46" s="58"/>
      <c r="DY46" s="58"/>
      <c r="DZ46" s="58"/>
      <c r="EA46" s="58"/>
      <c r="EB46" s="58"/>
      <c r="EC46" s="59"/>
      <c r="ED46" s="59"/>
      <c r="EE46" s="58"/>
      <c r="EF46" s="58"/>
      <c r="EG46" s="58"/>
      <c r="EH46" s="58"/>
      <c r="EI46" s="58"/>
      <c r="EJ46" s="59"/>
      <c r="EK46" s="59"/>
      <c r="EL46" s="58"/>
      <c r="EM46" s="58"/>
      <c r="EN46" s="58"/>
      <c r="EO46" s="58"/>
      <c r="EP46" s="58"/>
      <c r="EQ46" s="59"/>
      <c r="ER46" s="59"/>
      <c r="ES46" s="58"/>
      <c r="ET46" s="58"/>
      <c r="EU46" s="58"/>
      <c r="EV46" s="58"/>
      <c r="EW46" s="58"/>
      <c r="EX46" s="59"/>
      <c r="EY46" s="59"/>
      <c r="EZ46" s="58"/>
      <c r="FA46" s="58"/>
      <c r="FB46" s="58"/>
      <c r="FC46" s="58"/>
      <c r="FD46" s="58"/>
      <c r="FE46" s="59"/>
      <c r="FF46" s="59"/>
      <c r="FG46" s="58"/>
      <c r="FH46" s="58"/>
      <c r="FI46" s="58"/>
      <c r="FJ46" s="58"/>
      <c r="FK46" s="58"/>
      <c r="FL46" s="59"/>
      <c r="FM46" s="59"/>
      <c r="FN46" s="58"/>
      <c r="FO46" s="58"/>
      <c r="FP46" s="58"/>
      <c r="FQ46" s="58"/>
      <c r="FR46" s="58"/>
      <c r="FS46" s="59"/>
      <c r="FT46" s="59"/>
      <c r="FU46" s="58"/>
      <c r="FV46" s="58"/>
      <c r="FW46" s="58"/>
      <c r="FX46" s="58"/>
      <c r="FY46" s="60"/>
      <c r="FZ46" s="60"/>
      <c r="GA46" s="59"/>
      <c r="GB46" s="59"/>
      <c r="GC46" s="60"/>
      <c r="GD46" s="59"/>
      <c r="GE46" s="60"/>
      <c r="GF46" s="60"/>
      <c r="GG46" s="60"/>
      <c r="GH46" s="59"/>
      <c r="GI46" s="59"/>
      <c r="GJ46" s="60"/>
    </row>
    <row r="47" spans="1:192" s="21" customFormat="1" ht="15.75" customHeight="1" x14ac:dyDescent="0.25">
      <c r="A47" s="1"/>
      <c r="B47" s="73"/>
      <c r="C47" s="39"/>
      <c r="D47" s="39"/>
      <c r="E47" s="74"/>
      <c r="F47" s="299"/>
      <c r="G47" s="75"/>
      <c r="H47" s="75"/>
      <c r="I47" s="76"/>
      <c r="J47" s="76"/>
      <c r="K47" s="76"/>
      <c r="L47" s="76"/>
      <c r="M47" s="76"/>
      <c r="N47" s="77"/>
      <c r="O47" s="77"/>
      <c r="P47" s="76"/>
      <c r="Q47" s="76"/>
      <c r="R47" s="76"/>
      <c r="S47" s="76"/>
      <c r="T47" s="76"/>
      <c r="U47" s="77"/>
      <c r="V47" s="77"/>
      <c r="W47" s="76"/>
      <c r="X47" s="76"/>
      <c r="Y47" s="76"/>
      <c r="Z47" s="76"/>
      <c r="AA47" s="76"/>
      <c r="AB47" s="77"/>
      <c r="AC47" s="77"/>
      <c r="AD47" s="76"/>
      <c r="AE47" s="76"/>
      <c r="AF47" s="76"/>
      <c r="AG47" s="76"/>
      <c r="AH47" s="76"/>
      <c r="AI47" s="77"/>
      <c r="AJ47" s="77"/>
      <c r="AK47" s="76"/>
      <c r="AL47" s="76"/>
      <c r="AM47" s="76"/>
      <c r="AN47" s="76"/>
      <c r="AO47" s="76"/>
      <c r="AP47" s="47"/>
      <c r="AQ47" s="48"/>
      <c r="AR47" s="48"/>
      <c r="AS47" s="48"/>
      <c r="AT47" s="48"/>
      <c r="AU47" s="48"/>
      <c r="AV47" s="48"/>
      <c r="AW47" s="48"/>
      <c r="AX47" s="49"/>
      <c r="AY47" s="76"/>
      <c r="AZ47" s="76"/>
      <c r="BA47" s="76"/>
      <c r="BB47" s="76"/>
      <c r="BC47" s="76"/>
      <c r="BD47" s="77"/>
      <c r="BE47" s="77"/>
      <c r="BF47" s="76"/>
      <c r="BG47" s="76"/>
      <c r="BH47" s="76"/>
      <c r="BI47" s="76"/>
      <c r="BJ47" s="76"/>
      <c r="BK47" s="77"/>
      <c r="BL47" s="77"/>
      <c r="BM47" s="76"/>
      <c r="BN47" s="76"/>
      <c r="BO47" s="76"/>
      <c r="BP47" s="76"/>
      <c r="BQ47" s="76"/>
      <c r="BR47" s="77"/>
      <c r="BS47" s="77"/>
      <c r="BT47" s="76"/>
      <c r="BU47" s="76"/>
      <c r="BV47" s="76"/>
      <c r="BW47" s="76"/>
      <c r="BX47" s="76"/>
      <c r="BY47" s="77"/>
      <c r="BZ47" s="77"/>
      <c r="CA47" s="76"/>
      <c r="CB47" s="76"/>
      <c r="CC47" s="76"/>
      <c r="CD47" s="76"/>
      <c r="CE47" s="76"/>
      <c r="CF47" s="77"/>
      <c r="CG47" s="77"/>
      <c r="CH47" s="76"/>
      <c r="CI47" s="76"/>
      <c r="CJ47" s="76"/>
      <c r="CK47" s="76"/>
      <c r="CL47" s="76"/>
      <c r="CM47" s="77"/>
      <c r="CN47" s="77"/>
      <c r="CO47" s="76"/>
      <c r="CP47" s="76"/>
      <c r="CQ47" s="76"/>
      <c r="CR47" s="76"/>
      <c r="CS47" s="76"/>
      <c r="CT47" s="77"/>
      <c r="CU47" s="77"/>
      <c r="CV47" s="76"/>
      <c r="CW47" s="76"/>
      <c r="CX47" s="76"/>
      <c r="CY47" s="76"/>
      <c r="CZ47" s="76"/>
      <c r="DA47" s="77"/>
      <c r="DB47" s="77"/>
      <c r="DC47" s="76"/>
      <c r="DD47" s="76"/>
      <c r="DE47" s="76"/>
      <c r="DF47" s="76"/>
      <c r="DG47" s="76"/>
      <c r="DH47" s="77"/>
      <c r="DI47" s="77"/>
      <c r="DJ47" s="76"/>
      <c r="DK47" s="77"/>
      <c r="DL47" s="76"/>
      <c r="DM47" s="76"/>
      <c r="DN47" s="76"/>
      <c r="DO47" s="77"/>
      <c r="DP47" s="77"/>
      <c r="DQ47" s="76"/>
      <c r="DR47" s="76"/>
      <c r="DS47" s="76"/>
      <c r="DT47" s="76"/>
      <c r="DU47" s="76"/>
      <c r="DV47" s="77"/>
      <c r="DW47" s="77"/>
      <c r="DX47" s="76"/>
      <c r="DY47" s="76"/>
      <c r="DZ47" s="76"/>
      <c r="EA47" s="76"/>
      <c r="EB47" s="76"/>
      <c r="EC47" s="77"/>
      <c r="ED47" s="77"/>
      <c r="EE47" s="76"/>
      <c r="EF47" s="76"/>
      <c r="EG47" s="76"/>
      <c r="EH47" s="76"/>
      <c r="EI47" s="76"/>
      <c r="EJ47" s="77"/>
      <c r="EK47" s="77"/>
      <c r="EL47" s="76"/>
      <c r="EM47" s="76"/>
      <c r="EN47" s="76"/>
      <c r="EO47" s="76"/>
      <c r="EP47" s="76"/>
      <c r="EQ47" s="77"/>
      <c r="ER47" s="77"/>
      <c r="ES47" s="76"/>
      <c r="ET47" s="76"/>
      <c r="EU47" s="76"/>
      <c r="EV47" s="76"/>
      <c r="EW47" s="76"/>
      <c r="EX47" s="77"/>
      <c r="EY47" s="77"/>
      <c r="EZ47" s="76"/>
      <c r="FA47" s="76"/>
      <c r="FB47" s="76"/>
      <c r="FC47" s="76"/>
      <c r="FD47" s="76"/>
      <c r="FE47" s="77"/>
      <c r="FF47" s="77"/>
      <c r="FG47" s="76"/>
      <c r="FH47" s="76"/>
      <c r="FI47" s="76"/>
      <c r="FJ47" s="76"/>
      <c r="FK47" s="76"/>
      <c r="FL47" s="77"/>
      <c r="FM47" s="77"/>
      <c r="FN47" s="76"/>
      <c r="FO47" s="76"/>
      <c r="FP47" s="76"/>
      <c r="FQ47" s="76"/>
      <c r="FR47" s="76"/>
      <c r="FS47" s="77"/>
      <c r="FT47" s="77"/>
      <c r="FU47" s="76"/>
      <c r="FV47" s="76"/>
      <c r="FW47" s="76"/>
      <c r="FX47" s="76"/>
      <c r="FY47" s="78"/>
      <c r="FZ47" s="78"/>
      <c r="GA47" s="77"/>
      <c r="GB47" s="77"/>
      <c r="GC47" s="78"/>
      <c r="GD47" s="77"/>
      <c r="GE47" s="78"/>
      <c r="GF47" s="78"/>
      <c r="GG47" s="78"/>
      <c r="GH47" s="77"/>
      <c r="GI47" s="77"/>
      <c r="GJ47" s="78"/>
    </row>
    <row r="48" spans="1:192" s="82" customFormat="1" ht="9" customHeight="1" thickBot="1" x14ac:dyDescent="0.3">
      <c r="A48" s="1"/>
      <c r="B48" s="79"/>
      <c r="C48" s="80"/>
      <c r="D48" s="80"/>
      <c r="E48" s="81"/>
      <c r="F48" s="80"/>
      <c r="G48" s="80"/>
      <c r="H48" s="80"/>
      <c r="I48" s="21"/>
      <c r="AP48" s="83"/>
      <c r="AQ48" s="83"/>
      <c r="AR48" s="83"/>
      <c r="AS48" s="83"/>
      <c r="AT48" s="83"/>
      <c r="AU48" s="83"/>
      <c r="AV48" s="83"/>
      <c r="AW48" s="83"/>
      <c r="AX48" s="83"/>
    </row>
    <row r="49" spans="3:17" ht="24.95" customHeight="1" thickTop="1" thickBot="1" x14ac:dyDescent="0.3">
      <c r="C49" s="84" t="s">
        <v>2</v>
      </c>
      <c r="F49" s="85">
        <f>SUM(F12,F27,F42)</f>
        <v>0.99999999999999967</v>
      </c>
      <c r="G49" s="86"/>
      <c r="H49" s="86"/>
    </row>
    <row r="50" spans="3:17" ht="16.5" thickTop="1" x14ac:dyDescent="0.25">
      <c r="C50" s="87"/>
      <c r="D50" s="87"/>
      <c r="E50" s="88"/>
      <c r="F50" s="89"/>
      <c r="G50" s="89"/>
      <c r="H50" s="89"/>
    </row>
    <row r="51" spans="3:17" ht="26.25" thickBot="1" x14ac:dyDescent="0.4">
      <c r="C51" s="90" t="s">
        <v>48</v>
      </c>
      <c r="D51" s="91">
        <f>F52</f>
        <v>99.999999999999972</v>
      </c>
      <c r="E51" s="92"/>
      <c r="F51" s="93"/>
      <c r="G51" s="93"/>
      <c r="H51" s="93"/>
    </row>
    <row r="52" spans="3:17" ht="22.5" thickTop="1" thickBot="1" x14ac:dyDescent="0.3">
      <c r="C52" s="94" t="s">
        <v>49</v>
      </c>
      <c r="D52" s="85">
        <f>F49</f>
        <v>0.99999999999999967</v>
      </c>
      <c r="E52" s="81"/>
      <c r="F52" s="95">
        <f>D52*100</f>
        <v>99.999999999999972</v>
      </c>
      <c r="G52" s="95"/>
      <c r="H52" s="95"/>
    </row>
    <row r="53" spans="3:17" ht="16.5" thickTop="1" x14ac:dyDescent="0.25">
      <c r="C53" s="80"/>
      <c r="D53" s="80"/>
      <c r="E53" s="81"/>
      <c r="F53" s="80"/>
      <c r="G53" s="80"/>
      <c r="H53" s="80"/>
    </row>
    <row r="54" spans="3:17" ht="18.75" x14ac:dyDescent="0.3">
      <c r="C54" s="96" t="s">
        <v>50</v>
      </c>
      <c r="D54" s="97"/>
      <c r="E54" s="98"/>
      <c r="F54" s="21"/>
      <c r="G54" s="21"/>
      <c r="H54" s="21"/>
    </row>
    <row r="55" spans="3:17" x14ac:dyDescent="0.25">
      <c r="C55" s="99" t="s">
        <v>51</v>
      </c>
      <c r="D55" s="100" t="s">
        <v>52</v>
      </c>
      <c r="E55" s="101"/>
      <c r="F55" s="21"/>
      <c r="G55" s="21"/>
      <c r="H55" s="21"/>
      <c r="I55" s="21"/>
    </row>
    <row r="56" spans="3:17" x14ac:dyDescent="0.25">
      <c r="C56" s="102" t="s">
        <v>53</v>
      </c>
      <c r="D56" s="103"/>
      <c r="E56" s="104"/>
      <c r="F56" s="21"/>
      <c r="G56" s="21"/>
      <c r="H56" s="21"/>
      <c r="I56" s="21"/>
    </row>
    <row r="57" spans="3:17" x14ac:dyDescent="0.25">
      <c r="C57" s="102" t="s">
        <v>54</v>
      </c>
      <c r="D57" s="103"/>
      <c r="E57" s="104"/>
      <c r="F57" s="21"/>
      <c r="G57" s="21"/>
      <c r="H57" s="21"/>
      <c r="I57" s="21"/>
    </row>
    <row r="58" spans="3:17" x14ac:dyDescent="0.25">
      <c r="C58" s="102" t="s">
        <v>55</v>
      </c>
      <c r="D58" s="103"/>
      <c r="E58" s="104"/>
      <c r="F58" s="21"/>
      <c r="G58" s="21"/>
      <c r="H58" s="21"/>
      <c r="I58" s="21"/>
    </row>
    <row r="59" spans="3:17" x14ac:dyDescent="0.25">
      <c r="C59" s="102" t="s">
        <v>56</v>
      </c>
      <c r="D59" s="103"/>
      <c r="E59" s="104"/>
      <c r="F59" s="21"/>
      <c r="G59" s="21"/>
      <c r="H59" s="21"/>
      <c r="I59" s="21"/>
    </row>
    <row r="60" spans="3:17" x14ac:dyDescent="0.25">
      <c r="C60" s="102" t="s">
        <v>57</v>
      </c>
      <c r="D60" s="103"/>
      <c r="E60" s="104"/>
      <c r="F60" s="21"/>
      <c r="G60" s="21"/>
      <c r="H60" s="21"/>
      <c r="I60" s="21"/>
    </row>
    <row r="61" spans="3:17" x14ac:dyDescent="0.25">
      <c r="C61" s="102" t="s">
        <v>58</v>
      </c>
      <c r="D61" s="103"/>
      <c r="E61" s="104"/>
      <c r="F61" s="21"/>
      <c r="G61" s="21"/>
      <c r="H61" s="21"/>
      <c r="I61" s="21"/>
    </row>
    <row r="62" spans="3:17" x14ac:dyDescent="0.25">
      <c r="C62" s="105" t="s">
        <v>45</v>
      </c>
      <c r="D62" s="106"/>
      <c r="E62" s="104"/>
      <c r="F62" s="21"/>
      <c r="G62" s="21"/>
      <c r="H62" s="21"/>
      <c r="I62" s="21"/>
      <c r="Q62" s="107"/>
    </row>
    <row r="63" spans="3:17" x14ac:dyDescent="0.25">
      <c r="C63" s="21"/>
      <c r="D63" s="21"/>
      <c r="E63" s="104"/>
      <c r="F63" s="21"/>
      <c r="G63" s="21"/>
      <c r="H63" s="21"/>
      <c r="I63" s="21"/>
    </row>
    <row r="64" spans="3:17" ht="18.75" x14ac:dyDescent="0.3">
      <c r="C64" s="108"/>
      <c r="D64" s="82"/>
      <c r="E64" s="109"/>
      <c r="F64" s="82"/>
    </row>
    <row r="65" spans="3:6" x14ac:dyDescent="0.25">
      <c r="C65" s="82"/>
      <c r="D65" s="82"/>
      <c r="E65" s="109"/>
      <c r="F65" s="82"/>
    </row>
    <row r="66" spans="3:6" x14ac:dyDescent="0.25">
      <c r="C66" s="82"/>
      <c r="D66" s="82"/>
      <c r="E66" s="109"/>
      <c r="F66" s="82"/>
    </row>
    <row r="67" spans="3:6" x14ac:dyDescent="0.25">
      <c r="C67" s="82"/>
      <c r="D67" s="82"/>
      <c r="E67" s="109"/>
      <c r="F67" s="82"/>
    </row>
    <row r="68" spans="3:6" x14ac:dyDescent="0.25">
      <c r="C68" s="82"/>
      <c r="D68" s="82"/>
      <c r="E68" s="109"/>
      <c r="F68" s="82"/>
    </row>
    <row r="69" spans="3:6" x14ac:dyDescent="0.25">
      <c r="C69" s="82"/>
      <c r="D69" s="82"/>
      <c r="E69" s="109"/>
      <c r="F69" s="82"/>
    </row>
  </sheetData>
  <mergeCells count="91">
    <mergeCell ref="B9:B11"/>
    <mergeCell ref="C9:C11"/>
    <mergeCell ref="D9:D11"/>
    <mergeCell ref="E9:E11"/>
    <mergeCell ref="F9:F11"/>
    <mergeCell ref="I9:GJ9"/>
    <mergeCell ref="G10:G11"/>
    <mergeCell ref="H10:H11"/>
    <mergeCell ref="I10:AM10"/>
    <mergeCell ref="AN10:BR10"/>
    <mergeCell ref="BS10:CV10"/>
    <mergeCell ref="CW10:EA10"/>
    <mergeCell ref="EB10:FE10"/>
    <mergeCell ref="FF10:GJ10"/>
    <mergeCell ref="G9:H9"/>
    <mergeCell ref="AP12:AX14"/>
    <mergeCell ref="B13:B14"/>
    <mergeCell ref="C13:C14"/>
    <mergeCell ref="D13:D14"/>
    <mergeCell ref="E13:E14"/>
    <mergeCell ref="G13:G14"/>
    <mergeCell ref="H13:H14"/>
    <mergeCell ref="B17:B18"/>
    <mergeCell ref="C17:C18"/>
    <mergeCell ref="E17:E18"/>
    <mergeCell ref="G17:G18"/>
    <mergeCell ref="H17:H18"/>
    <mergeCell ref="F12:F22"/>
    <mergeCell ref="B15:B16"/>
    <mergeCell ref="C15:C16"/>
    <mergeCell ref="B21:B22"/>
    <mergeCell ref="C21:C22"/>
    <mergeCell ref="D21:D22"/>
    <mergeCell ref="E21:E22"/>
    <mergeCell ref="B19:B20"/>
    <mergeCell ref="C19:C20"/>
    <mergeCell ref="E19:E20"/>
    <mergeCell ref="G19:G20"/>
    <mergeCell ref="D15:D16"/>
    <mergeCell ref="E15:E16"/>
    <mergeCell ref="G15:G16"/>
    <mergeCell ref="H19:H20"/>
    <mergeCell ref="H15:H16"/>
    <mergeCell ref="H21:H22"/>
    <mergeCell ref="G23:G24"/>
    <mergeCell ref="H23:H24"/>
    <mergeCell ref="G25:G26"/>
    <mergeCell ref="H25:H26"/>
    <mergeCell ref="G21:G22"/>
    <mergeCell ref="B31:B32"/>
    <mergeCell ref="C31:C32"/>
    <mergeCell ref="E31:E32"/>
    <mergeCell ref="G31:G32"/>
    <mergeCell ref="H31:H32"/>
    <mergeCell ref="F27:F41"/>
    <mergeCell ref="G27:G28"/>
    <mergeCell ref="H27:H28"/>
    <mergeCell ref="G37:G38"/>
    <mergeCell ref="H37:H38"/>
    <mergeCell ref="B29:B30"/>
    <mergeCell ref="C29:C30"/>
    <mergeCell ref="E29:E30"/>
    <mergeCell ref="G29:G30"/>
    <mergeCell ref="H29:H30"/>
    <mergeCell ref="G35:G36"/>
    <mergeCell ref="H35:H36"/>
    <mergeCell ref="B36:B37"/>
    <mergeCell ref="C36:C37"/>
    <mergeCell ref="E36:E37"/>
    <mergeCell ref="B33:B34"/>
    <mergeCell ref="C33:C34"/>
    <mergeCell ref="E33:E34"/>
    <mergeCell ref="G33:G34"/>
    <mergeCell ref="H33:H34"/>
    <mergeCell ref="B38:B39"/>
    <mergeCell ref="C38:C39"/>
    <mergeCell ref="E38:E39"/>
    <mergeCell ref="G39:G40"/>
    <mergeCell ref="H39:H40"/>
    <mergeCell ref="B40:B41"/>
    <mergeCell ref="C40:C41"/>
    <mergeCell ref="E40:E41"/>
    <mergeCell ref="F42:F47"/>
    <mergeCell ref="B43:B44"/>
    <mergeCell ref="C43:C44"/>
    <mergeCell ref="D43:D44"/>
    <mergeCell ref="E43:E44"/>
    <mergeCell ref="B45:B46"/>
    <mergeCell ref="C45:C46"/>
    <mergeCell ref="D45:D46"/>
    <mergeCell ref="E45:E46"/>
  </mergeCells>
  <conditionalFormatting sqref="D51">
    <cfRule type="iconSet" priority="1">
      <iconSet iconSet="5Arrows" showValue="0">
        <cfvo type="percent" val="0"/>
        <cfvo type="num" val="20"/>
        <cfvo type="num" val="40"/>
        <cfvo type="num" val="60"/>
        <cfvo type="num" val="80"/>
      </iconSe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6029325</xdr:colOff>
                    <xdr:row>11</xdr:row>
                    <xdr:rowOff>180975</xdr:rowOff>
                  </from>
                  <to>
                    <xdr:col>3</xdr:col>
                    <xdr:colOff>9525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6019800</xdr:colOff>
                    <xdr:row>16</xdr:row>
                    <xdr:rowOff>28575</xdr:rowOff>
                  </from>
                  <to>
                    <xdr:col>3</xdr:col>
                    <xdr:colOff>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6019800</xdr:colOff>
                    <xdr:row>18</xdr:row>
                    <xdr:rowOff>0</xdr:rowOff>
                  </from>
                  <to>
                    <xdr:col>3</xdr:col>
                    <xdr:colOff>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</xdr:col>
                    <xdr:colOff>6019800</xdr:colOff>
                    <xdr:row>20</xdr:row>
                    <xdr:rowOff>85725</xdr:rowOff>
                  </from>
                  <to>
                    <xdr:col>3</xdr:col>
                    <xdr:colOff>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2</xdr:col>
                    <xdr:colOff>6019800</xdr:colOff>
                    <xdr:row>28</xdr:row>
                    <xdr:rowOff>38100</xdr:rowOff>
                  </from>
                  <to>
                    <xdr:col>3</xdr:col>
                    <xdr:colOff>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2</xdr:col>
                    <xdr:colOff>6019800</xdr:colOff>
                    <xdr:row>30</xdr:row>
                    <xdr:rowOff>28575</xdr:rowOff>
                  </from>
                  <to>
                    <xdr:col>3</xdr:col>
                    <xdr:colOff>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2</xdr:col>
                    <xdr:colOff>6019800</xdr:colOff>
                    <xdr:row>32</xdr:row>
                    <xdr:rowOff>57150</xdr:rowOff>
                  </from>
                  <to>
                    <xdr:col>3</xdr:col>
                    <xdr:colOff>0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2</xdr:col>
                    <xdr:colOff>6019800</xdr:colOff>
                    <xdr:row>35</xdr:row>
                    <xdr:rowOff>0</xdr:rowOff>
                  </from>
                  <to>
                    <xdr:col>3</xdr:col>
                    <xdr:colOff>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2</xdr:col>
                    <xdr:colOff>6019800</xdr:colOff>
                    <xdr:row>36</xdr:row>
                    <xdr:rowOff>104775</xdr:rowOff>
                  </from>
                  <to>
                    <xdr:col>3</xdr:col>
                    <xdr:colOff>0</xdr:colOff>
                    <xdr:row>37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2</xdr:col>
                    <xdr:colOff>6019800</xdr:colOff>
                    <xdr:row>39</xdr:row>
                    <xdr:rowOff>0</xdr:rowOff>
                  </from>
                  <to>
                    <xdr:col>3</xdr:col>
                    <xdr:colOff>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2</xdr:col>
                    <xdr:colOff>6019800</xdr:colOff>
                    <xdr:row>42</xdr:row>
                    <xdr:rowOff>28575</xdr:rowOff>
                  </from>
                  <to>
                    <xdr:col>3</xdr:col>
                    <xdr:colOff>0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2</xdr:col>
                    <xdr:colOff>6019800</xdr:colOff>
                    <xdr:row>44</xdr:row>
                    <xdr:rowOff>47625</xdr:rowOff>
                  </from>
                  <to>
                    <xdr:col>3</xdr:col>
                    <xdr:colOff>0</xdr:colOff>
                    <xdr:row>45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93"/>
  <sheetViews>
    <sheetView showGridLines="0" tabSelected="1" view="pageBreakPreview" topLeftCell="A67" zoomScaleNormal="85" zoomScaleSheetLayoutView="100" workbookViewId="0">
      <selection activeCell="L84" sqref="L84"/>
    </sheetView>
  </sheetViews>
  <sheetFormatPr defaultRowHeight="15.75" x14ac:dyDescent="0.25"/>
  <cols>
    <col min="1" max="1" width="6.7109375" style="127" customWidth="1"/>
    <col min="2" max="3" width="5.7109375" style="132" customWidth="1"/>
    <col min="4" max="4" width="50.7109375" style="133" customWidth="1"/>
    <col min="5" max="5" width="5.7109375" style="132" customWidth="1"/>
    <col min="6" max="6" width="6.5703125" style="132" customWidth="1"/>
    <col min="7" max="7" width="2.28515625" style="127" customWidth="1"/>
    <col min="8" max="8" width="6.7109375" style="127" customWidth="1"/>
    <col min="9" max="9" width="6.85546875" style="132" customWidth="1"/>
    <col min="10" max="10" width="5.7109375" style="132" customWidth="1"/>
    <col min="11" max="11" width="12.7109375" style="133" customWidth="1"/>
    <col min="12" max="12" width="38.7109375" style="133" customWidth="1"/>
    <col min="13" max="13" width="5.7109375" style="132" customWidth="1"/>
    <col min="14" max="14" width="6.5703125" style="132" customWidth="1"/>
    <col min="15" max="15" width="12.7109375" style="127" customWidth="1"/>
    <col min="16" max="16" width="4.5703125" style="127" bestFit="1" customWidth="1"/>
    <col min="17" max="17" width="32" style="127" bestFit="1" customWidth="1"/>
    <col min="18" max="19" width="5.7109375" style="132" customWidth="1"/>
    <col min="20" max="20" width="13.42578125" style="127" customWidth="1"/>
    <col min="21" max="256" width="9.140625" style="127"/>
    <col min="257" max="257" width="6.7109375" style="127" customWidth="1"/>
    <col min="258" max="258" width="5" style="127" customWidth="1"/>
    <col min="259" max="259" width="3.7109375" style="127" customWidth="1"/>
    <col min="260" max="260" width="50.7109375" style="127" customWidth="1"/>
    <col min="261" max="261" width="5.7109375" style="127" customWidth="1"/>
    <col min="262" max="262" width="6.5703125" style="127" customWidth="1"/>
    <col min="263" max="263" width="2.28515625" style="127" customWidth="1"/>
    <col min="264" max="264" width="6.7109375" style="127" customWidth="1"/>
    <col min="265" max="265" width="6.42578125" style="127" customWidth="1"/>
    <col min="266" max="266" width="3.7109375" style="127" customWidth="1"/>
    <col min="267" max="267" width="12.7109375" style="127" customWidth="1"/>
    <col min="268" max="268" width="38.7109375" style="127" customWidth="1"/>
    <col min="269" max="269" width="5.7109375" style="127" customWidth="1"/>
    <col min="270" max="270" width="6.5703125" style="127" customWidth="1"/>
    <col min="271" max="271" width="12.7109375" style="127" customWidth="1"/>
    <col min="272" max="272" width="4.5703125" style="127" bestFit="1" customWidth="1"/>
    <col min="273" max="273" width="32" style="127" bestFit="1" customWidth="1"/>
    <col min="274" max="275" width="5.7109375" style="127" customWidth="1"/>
    <col min="276" max="276" width="13.42578125" style="127" customWidth="1"/>
    <col min="277" max="512" width="9.140625" style="127"/>
    <col min="513" max="513" width="6.7109375" style="127" customWidth="1"/>
    <col min="514" max="514" width="5" style="127" customWidth="1"/>
    <col min="515" max="515" width="3.7109375" style="127" customWidth="1"/>
    <col min="516" max="516" width="50.7109375" style="127" customWidth="1"/>
    <col min="517" max="517" width="5.7109375" style="127" customWidth="1"/>
    <col min="518" max="518" width="6.5703125" style="127" customWidth="1"/>
    <col min="519" max="519" width="2.28515625" style="127" customWidth="1"/>
    <col min="520" max="520" width="6.7109375" style="127" customWidth="1"/>
    <col min="521" max="521" width="6.42578125" style="127" customWidth="1"/>
    <col min="522" max="522" width="3.7109375" style="127" customWidth="1"/>
    <col min="523" max="523" width="12.7109375" style="127" customWidth="1"/>
    <col min="524" max="524" width="38.7109375" style="127" customWidth="1"/>
    <col min="525" max="525" width="5.7109375" style="127" customWidth="1"/>
    <col min="526" max="526" width="6.5703125" style="127" customWidth="1"/>
    <col min="527" max="527" width="12.7109375" style="127" customWidth="1"/>
    <col min="528" max="528" width="4.5703125" style="127" bestFit="1" customWidth="1"/>
    <col min="529" max="529" width="32" style="127" bestFit="1" customWidth="1"/>
    <col min="530" max="531" width="5.7109375" style="127" customWidth="1"/>
    <col min="532" max="532" width="13.42578125" style="127" customWidth="1"/>
    <col min="533" max="768" width="9.140625" style="127"/>
    <col min="769" max="769" width="6.7109375" style="127" customWidth="1"/>
    <col min="770" max="770" width="5" style="127" customWidth="1"/>
    <col min="771" max="771" width="3.7109375" style="127" customWidth="1"/>
    <col min="772" max="772" width="50.7109375" style="127" customWidth="1"/>
    <col min="773" max="773" width="5.7109375" style="127" customWidth="1"/>
    <col min="774" max="774" width="6.5703125" style="127" customWidth="1"/>
    <col min="775" max="775" width="2.28515625" style="127" customWidth="1"/>
    <col min="776" max="776" width="6.7109375" style="127" customWidth="1"/>
    <col min="777" max="777" width="6.42578125" style="127" customWidth="1"/>
    <col min="778" max="778" width="3.7109375" style="127" customWidth="1"/>
    <col min="779" max="779" width="12.7109375" style="127" customWidth="1"/>
    <col min="780" max="780" width="38.7109375" style="127" customWidth="1"/>
    <col min="781" max="781" width="5.7109375" style="127" customWidth="1"/>
    <col min="782" max="782" width="6.5703125" style="127" customWidth="1"/>
    <col min="783" max="783" width="12.7109375" style="127" customWidth="1"/>
    <col min="784" max="784" width="4.5703125" style="127" bestFit="1" customWidth="1"/>
    <col min="785" max="785" width="32" style="127" bestFit="1" customWidth="1"/>
    <col min="786" max="787" width="5.7109375" style="127" customWidth="1"/>
    <col min="788" max="788" width="13.42578125" style="127" customWidth="1"/>
    <col min="789" max="1024" width="9.140625" style="127"/>
    <col min="1025" max="1025" width="6.7109375" style="127" customWidth="1"/>
    <col min="1026" max="1026" width="5" style="127" customWidth="1"/>
    <col min="1027" max="1027" width="3.7109375" style="127" customWidth="1"/>
    <col min="1028" max="1028" width="50.7109375" style="127" customWidth="1"/>
    <col min="1029" max="1029" width="5.7109375" style="127" customWidth="1"/>
    <col min="1030" max="1030" width="6.5703125" style="127" customWidth="1"/>
    <col min="1031" max="1031" width="2.28515625" style="127" customWidth="1"/>
    <col min="1032" max="1032" width="6.7109375" style="127" customWidth="1"/>
    <col min="1033" max="1033" width="6.42578125" style="127" customWidth="1"/>
    <col min="1034" max="1034" width="3.7109375" style="127" customWidth="1"/>
    <col min="1035" max="1035" width="12.7109375" style="127" customWidth="1"/>
    <col min="1036" max="1036" width="38.7109375" style="127" customWidth="1"/>
    <col min="1037" max="1037" width="5.7109375" style="127" customWidth="1"/>
    <col min="1038" max="1038" width="6.5703125" style="127" customWidth="1"/>
    <col min="1039" max="1039" width="12.7109375" style="127" customWidth="1"/>
    <col min="1040" max="1040" width="4.5703125" style="127" bestFit="1" customWidth="1"/>
    <col min="1041" max="1041" width="32" style="127" bestFit="1" customWidth="1"/>
    <col min="1042" max="1043" width="5.7109375" style="127" customWidth="1"/>
    <col min="1044" max="1044" width="13.42578125" style="127" customWidth="1"/>
    <col min="1045" max="1280" width="9.140625" style="127"/>
    <col min="1281" max="1281" width="6.7109375" style="127" customWidth="1"/>
    <col min="1282" max="1282" width="5" style="127" customWidth="1"/>
    <col min="1283" max="1283" width="3.7109375" style="127" customWidth="1"/>
    <col min="1284" max="1284" width="50.7109375" style="127" customWidth="1"/>
    <col min="1285" max="1285" width="5.7109375" style="127" customWidth="1"/>
    <col min="1286" max="1286" width="6.5703125" style="127" customWidth="1"/>
    <col min="1287" max="1287" width="2.28515625" style="127" customWidth="1"/>
    <col min="1288" max="1288" width="6.7109375" style="127" customWidth="1"/>
    <col min="1289" max="1289" width="6.42578125" style="127" customWidth="1"/>
    <col min="1290" max="1290" width="3.7109375" style="127" customWidth="1"/>
    <col min="1291" max="1291" width="12.7109375" style="127" customWidth="1"/>
    <col min="1292" max="1292" width="38.7109375" style="127" customWidth="1"/>
    <col min="1293" max="1293" width="5.7109375" style="127" customWidth="1"/>
    <col min="1294" max="1294" width="6.5703125" style="127" customWidth="1"/>
    <col min="1295" max="1295" width="12.7109375" style="127" customWidth="1"/>
    <col min="1296" max="1296" width="4.5703125" style="127" bestFit="1" customWidth="1"/>
    <col min="1297" max="1297" width="32" style="127" bestFit="1" customWidth="1"/>
    <col min="1298" max="1299" width="5.7109375" style="127" customWidth="1"/>
    <col min="1300" max="1300" width="13.42578125" style="127" customWidth="1"/>
    <col min="1301" max="1536" width="9.140625" style="127"/>
    <col min="1537" max="1537" width="6.7109375" style="127" customWidth="1"/>
    <col min="1538" max="1538" width="5" style="127" customWidth="1"/>
    <col min="1539" max="1539" width="3.7109375" style="127" customWidth="1"/>
    <col min="1540" max="1540" width="50.7109375" style="127" customWidth="1"/>
    <col min="1541" max="1541" width="5.7109375" style="127" customWidth="1"/>
    <col min="1542" max="1542" width="6.5703125" style="127" customWidth="1"/>
    <col min="1543" max="1543" width="2.28515625" style="127" customWidth="1"/>
    <col min="1544" max="1544" width="6.7109375" style="127" customWidth="1"/>
    <col min="1545" max="1545" width="6.42578125" style="127" customWidth="1"/>
    <col min="1546" max="1546" width="3.7109375" style="127" customWidth="1"/>
    <col min="1547" max="1547" width="12.7109375" style="127" customWidth="1"/>
    <col min="1548" max="1548" width="38.7109375" style="127" customWidth="1"/>
    <col min="1549" max="1549" width="5.7109375" style="127" customWidth="1"/>
    <col min="1550" max="1550" width="6.5703125" style="127" customWidth="1"/>
    <col min="1551" max="1551" width="12.7109375" style="127" customWidth="1"/>
    <col min="1552" max="1552" width="4.5703125" style="127" bestFit="1" customWidth="1"/>
    <col min="1553" max="1553" width="32" style="127" bestFit="1" customWidth="1"/>
    <col min="1554" max="1555" width="5.7109375" style="127" customWidth="1"/>
    <col min="1556" max="1556" width="13.42578125" style="127" customWidth="1"/>
    <col min="1557" max="1792" width="9.140625" style="127"/>
    <col min="1793" max="1793" width="6.7109375" style="127" customWidth="1"/>
    <col min="1794" max="1794" width="5" style="127" customWidth="1"/>
    <col min="1795" max="1795" width="3.7109375" style="127" customWidth="1"/>
    <col min="1796" max="1796" width="50.7109375" style="127" customWidth="1"/>
    <col min="1797" max="1797" width="5.7109375" style="127" customWidth="1"/>
    <col min="1798" max="1798" width="6.5703125" style="127" customWidth="1"/>
    <col min="1799" max="1799" width="2.28515625" style="127" customWidth="1"/>
    <col min="1800" max="1800" width="6.7109375" style="127" customWidth="1"/>
    <col min="1801" max="1801" width="6.42578125" style="127" customWidth="1"/>
    <col min="1802" max="1802" width="3.7109375" style="127" customWidth="1"/>
    <col min="1803" max="1803" width="12.7109375" style="127" customWidth="1"/>
    <col min="1804" max="1804" width="38.7109375" style="127" customWidth="1"/>
    <col min="1805" max="1805" width="5.7109375" style="127" customWidth="1"/>
    <col min="1806" max="1806" width="6.5703125" style="127" customWidth="1"/>
    <col min="1807" max="1807" width="12.7109375" style="127" customWidth="1"/>
    <col min="1808" max="1808" width="4.5703125" style="127" bestFit="1" customWidth="1"/>
    <col min="1809" max="1809" width="32" style="127" bestFit="1" customWidth="1"/>
    <col min="1810" max="1811" width="5.7109375" style="127" customWidth="1"/>
    <col min="1812" max="1812" width="13.42578125" style="127" customWidth="1"/>
    <col min="1813" max="2048" width="9.140625" style="127"/>
    <col min="2049" max="2049" width="6.7109375" style="127" customWidth="1"/>
    <col min="2050" max="2050" width="5" style="127" customWidth="1"/>
    <col min="2051" max="2051" width="3.7109375" style="127" customWidth="1"/>
    <col min="2052" max="2052" width="50.7109375" style="127" customWidth="1"/>
    <col min="2053" max="2053" width="5.7109375" style="127" customWidth="1"/>
    <col min="2054" max="2054" width="6.5703125" style="127" customWidth="1"/>
    <col min="2055" max="2055" width="2.28515625" style="127" customWidth="1"/>
    <col min="2056" max="2056" width="6.7109375" style="127" customWidth="1"/>
    <col min="2057" max="2057" width="6.42578125" style="127" customWidth="1"/>
    <col min="2058" max="2058" width="3.7109375" style="127" customWidth="1"/>
    <col min="2059" max="2059" width="12.7109375" style="127" customWidth="1"/>
    <col min="2060" max="2060" width="38.7109375" style="127" customWidth="1"/>
    <col min="2061" max="2061" width="5.7109375" style="127" customWidth="1"/>
    <col min="2062" max="2062" width="6.5703125" style="127" customWidth="1"/>
    <col min="2063" max="2063" width="12.7109375" style="127" customWidth="1"/>
    <col min="2064" max="2064" width="4.5703125" style="127" bestFit="1" customWidth="1"/>
    <col min="2065" max="2065" width="32" style="127" bestFit="1" customWidth="1"/>
    <col min="2066" max="2067" width="5.7109375" style="127" customWidth="1"/>
    <col min="2068" max="2068" width="13.42578125" style="127" customWidth="1"/>
    <col min="2069" max="2304" width="9.140625" style="127"/>
    <col min="2305" max="2305" width="6.7109375" style="127" customWidth="1"/>
    <col min="2306" max="2306" width="5" style="127" customWidth="1"/>
    <col min="2307" max="2307" width="3.7109375" style="127" customWidth="1"/>
    <col min="2308" max="2308" width="50.7109375" style="127" customWidth="1"/>
    <col min="2309" max="2309" width="5.7109375" style="127" customWidth="1"/>
    <col min="2310" max="2310" width="6.5703125" style="127" customWidth="1"/>
    <col min="2311" max="2311" width="2.28515625" style="127" customWidth="1"/>
    <col min="2312" max="2312" width="6.7109375" style="127" customWidth="1"/>
    <col min="2313" max="2313" width="6.42578125" style="127" customWidth="1"/>
    <col min="2314" max="2314" width="3.7109375" style="127" customWidth="1"/>
    <col min="2315" max="2315" width="12.7109375" style="127" customWidth="1"/>
    <col min="2316" max="2316" width="38.7109375" style="127" customWidth="1"/>
    <col min="2317" max="2317" width="5.7109375" style="127" customWidth="1"/>
    <col min="2318" max="2318" width="6.5703125" style="127" customWidth="1"/>
    <col min="2319" max="2319" width="12.7109375" style="127" customWidth="1"/>
    <col min="2320" max="2320" width="4.5703125" style="127" bestFit="1" customWidth="1"/>
    <col min="2321" max="2321" width="32" style="127" bestFit="1" customWidth="1"/>
    <col min="2322" max="2323" width="5.7109375" style="127" customWidth="1"/>
    <col min="2324" max="2324" width="13.42578125" style="127" customWidth="1"/>
    <col min="2325" max="2560" width="9.140625" style="127"/>
    <col min="2561" max="2561" width="6.7109375" style="127" customWidth="1"/>
    <col min="2562" max="2562" width="5" style="127" customWidth="1"/>
    <col min="2563" max="2563" width="3.7109375" style="127" customWidth="1"/>
    <col min="2564" max="2564" width="50.7109375" style="127" customWidth="1"/>
    <col min="2565" max="2565" width="5.7109375" style="127" customWidth="1"/>
    <col min="2566" max="2566" width="6.5703125" style="127" customWidth="1"/>
    <col min="2567" max="2567" width="2.28515625" style="127" customWidth="1"/>
    <col min="2568" max="2568" width="6.7109375" style="127" customWidth="1"/>
    <col min="2569" max="2569" width="6.42578125" style="127" customWidth="1"/>
    <col min="2570" max="2570" width="3.7109375" style="127" customWidth="1"/>
    <col min="2571" max="2571" width="12.7109375" style="127" customWidth="1"/>
    <col min="2572" max="2572" width="38.7109375" style="127" customWidth="1"/>
    <col min="2573" max="2573" width="5.7109375" style="127" customWidth="1"/>
    <col min="2574" max="2574" width="6.5703125" style="127" customWidth="1"/>
    <col min="2575" max="2575" width="12.7109375" style="127" customWidth="1"/>
    <col min="2576" max="2576" width="4.5703125" style="127" bestFit="1" customWidth="1"/>
    <col min="2577" max="2577" width="32" style="127" bestFit="1" customWidth="1"/>
    <col min="2578" max="2579" width="5.7109375" style="127" customWidth="1"/>
    <col min="2580" max="2580" width="13.42578125" style="127" customWidth="1"/>
    <col min="2581" max="2816" width="9.140625" style="127"/>
    <col min="2817" max="2817" width="6.7109375" style="127" customWidth="1"/>
    <col min="2818" max="2818" width="5" style="127" customWidth="1"/>
    <col min="2819" max="2819" width="3.7109375" style="127" customWidth="1"/>
    <col min="2820" max="2820" width="50.7109375" style="127" customWidth="1"/>
    <col min="2821" max="2821" width="5.7109375" style="127" customWidth="1"/>
    <col min="2822" max="2822" width="6.5703125" style="127" customWidth="1"/>
    <col min="2823" max="2823" width="2.28515625" style="127" customWidth="1"/>
    <col min="2824" max="2824" width="6.7109375" style="127" customWidth="1"/>
    <col min="2825" max="2825" width="6.42578125" style="127" customWidth="1"/>
    <col min="2826" max="2826" width="3.7109375" style="127" customWidth="1"/>
    <col min="2827" max="2827" width="12.7109375" style="127" customWidth="1"/>
    <col min="2828" max="2828" width="38.7109375" style="127" customWidth="1"/>
    <col min="2829" max="2829" width="5.7109375" style="127" customWidth="1"/>
    <col min="2830" max="2830" width="6.5703125" style="127" customWidth="1"/>
    <col min="2831" max="2831" width="12.7109375" style="127" customWidth="1"/>
    <col min="2832" max="2832" width="4.5703125" style="127" bestFit="1" customWidth="1"/>
    <col min="2833" max="2833" width="32" style="127" bestFit="1" customWidth="1"/>
    <col min="2834" max="2835" width="5.7109375" style="127" customWidth="1"/>
    <col min="2836" max="2836" width="13.42578125" style="127" customWidth="1"/>
    <col min="2837" max="3072" width="9.140625" style="127"/>
    <col min="3073" max="3073" width="6.7109375" style="127" customWidth="1"/>
    <col min="3074" max="3074" width="5" style="127" customWidth="1"/>
    <col min="3075" max="3075" width="3.7109375" style="127" customWidth="1"/>
    <col min="3076" max="3076" width="50.7109375" style="127" customWidth="1"/>
    <col min="3077" max="3077" width="5.7109375" style="127" customWidth="1"/>
    <col min="3078" max="3078" width="6.5703125" style="127" customWidth="1"/>
    <col min="3079" max="3079" width="2.28515625" style="127" customWidth="1"/>
    <col min="3080" max="3080" width="6.7109375" style="127" customWidth="1"/>
    <col min="3081" max="3081" width="6.42578125" style="127" customWidth="1"/>
    <col min="3082" max="3082" width="3.7109375" style="127" customWidth="1"/>
    <col min="3083" max="3083" width="12.7109375" style="127" customWidth="1"/>
    <col min="3084" max="3084" width="38.7109375" style="127" customWidth="1"/>
    <col min="3085" max="3085" width="5.7109375" style="127" customWidth="1"/>
    <col min="3086" max="3086" width="6.5703125" style="127" customWidth="1"/>
    <col min="3087" max="3087" width="12.7109375" style="127" customWidth="1"/>
    <col min="3088" max="3088" width="4.5703125" style="127" bestFit="1" customWidth="1"/>
    <col min="3089" max="3089" width="32" style="127" bestFit="1" customWidth="1"/>
    <col min="3090" max="3091" width="5.7109375" style="127" customWidth="1"/>
    <col min="3092" max="3092" width="13.42578125" style="127" customWidth="1"/>
    <col min="3093" max="3328" width="9.140625" style="127"/>
    <col min="3329" max="3329" width="6.7109375" style="127" customWidth="1"/>
    <col min="3330" max="3330" width="5" style="127" customWidth="1"/>
    <col min="3331" max="3331" width="3.7109375" style="127" customWidth="1"/>
    <col min="3332" max="3332" width="50.7109375" style="127" customWidth="1"/>
    <col min="3333" max="3333" width="5.7109375" style="127" customWidth="1"/>
    <col min="3334" max="3334" width="6.5703125" style="127" customWidth="1"/>
    <col min="3335" max="3335" width="2.28515625" style="127" customWidth="1"/>
    <col min="3336" max="3336" width="6.7109375" style="127" customWidth="1"/>
    <col min="3337" max="3337" width="6.42578125" style="127" customWidth="1"/>
    <col min="3338" max="3338" width="3.7109375" style="127" customWidth="1"/>
    <col min="3339" max="3339" width="12.7109375" style="127" customWidth="1"/>
    <col min="3340" max="3340" width="38.7109375" style="127" customWidth="1"/>
    <col min="3341" max="3341" width="5.7109375" style="127" customWidth="1"/>
    <col min="3342" max="3342" width="6.5703125" style="127" customWidth="1"/>
    <col min="3343" max="3343" width="12.7109375" style="127" customWidth="1"/>
    <col min="3344" max="3344" width="4.5703125" style="127" bestFit="1" customWidth="1"/>
    <col min="3345" max="3345" width="32" style="127" bestFit="1" customWidth="1"/>
    <col min="3346" max="3347" width="5.7109375" style="127" customWidth="1"/>
    <col min="3348" max="3348" width="13.42578125" style="127" customWidth="1"/>
    <col min="3349" max="3584" width="9.140625" style="127"/>
    <col min="3585" max="3585" width="6.7109375" style="127" customWidth="1"/>
    <col min="3586" max="3586" width="5" style="127" customWidth="1"/>
    <col min="3587" max="3587" width="3.7109375" style="127" customWidth="1"/>
    <col min="3588" max="3588" width="50.7109375" style="127" customWidth="1"/>
    <col min="3589" max="3589" width="5.7109375" style="127" customWidth="1"/>
    <col min="3590" max="3590" width="6.5703125" style="127" customWidth="1"/>
    <col min="3591" max="3591" width="2.28515625" style="127" customWidth="1"/>
    <col min="3592" max="3592" width="6.7109375" style="127" customWidth="1"/>
    <col min="3593" max="3593" width="6.42578125" style="127" customWidth="1"/>
    <col min="3594" max="3594" width="3.7109375" style="127" customWidth="1"/>
    <col min="3595" max="3595" width="12.7109375" style="127" customWidth="1"/>
    <col min="3596" max="3596" width="38.7109375" style="127" customWidth="1"/>
    <col min="3597" max="3597" width="5.7109375" style="127" customWidth="1"/>
    <col min="3598" max="3598" width="6.5703125" style="127" customWidth="1"/>
    <col min="3599" max="3599" width="12.7109375" style="127" customWidth="1"/>
    <col min="3600" max="3600" width="4.5703125" style="127" bestFit="1" customWidth="1"/>
    <col min="3601" max="3601" width="32" style="127" bestFit="1" customWidth="1"/>
    <col min="3602" max="3603" width="5.7109375" style="127" customWidth="1"/>
    <col min="3604" max="3604" width="13.42578125" style="127" customWidth="1"/>
    <col min="3605" max="3840" width="9.140625" style="127"/>
    <col min="3841" max="3841" width="6.7109375" style="127" customWidth="1"/>
    <col min="3842" max="3842" width="5" style="127" customWidth="1"/>
    <col min="3843" max="3843" width="3.7109375" style="127" customWidth="1"/>
    <col min="3844" max="3844" width="50.7109375" style="127" customWidth="1"/>
    <col min="3845" max="3845" width="5.7109375" style="127" customWidth="1"/>
    <col min="3846" max="3846" width="6.5703125" style="127" customWidth="1"/>
    <col min="3847" max="3847" width="2.28515625" style="127" customWidth="1"/>
    <col min="3848" max="3848" width="6.7109375" style="127" customWidth="1"/>
    <col min="3849" max="3849" width="6.42578125" style="127" customWidth="1"/>
    <col min="3850" max="3850" width="3.7109375" style="127" customWidth="1"/>
    <col min="3851" max="3851" width="12.7109375" style="127" customWidth="1"/>
    <col min="3852" max="3852" width="38.7109375" style="127" customWidth="1"/>
    <col min="3853" max="3853" width="5.7109375" style="127" customWidth="1"/>
    <col min="3854" max="3854" width="6.5703125" style="127" customWidth="1"/>
    <col min="3855" max="3855" width="12.7109375" style="127" customWidth="1"/>
    <col min="3856" max="3856" width="4.5703125" style="127" bestFit="1" customWidth="1"/>
    <col min="3857" max="3857" width="32" style="127" bestFit="1" customWidth="1"/>
    <col min="3858" max="3859" width="5.7109375" style="127" customWidth="1"/>
    <col min="3860" max="3860" width="13.42578125" style="127" customWidth="1"/>
    <col min="3861" max="4096" width="9.140625" style="127"/>
    <col min="4097" max="4097" width="6.7109375" style="127" customWidth="1"/>
    <col min="4098" max="4098" width="5" style="127" customWidth="1"/>
    <col min="4099" max="4099" width="3.7109375" style="127" customWidth="1"/>
    <col min="4100" max="4100" width="50.7109375" style="127" customWidth="1"/>
    <col min="4101" max="4101" width="5.7109375" style="127" customWidth="1"/>
    <col min="4102" max="4102" width="6.5703125" style="127" customWidth="1"/>
    <col min="4103" max="4103" width="2.28515625" style="127" customWidth="1"/>
    <col min="4104" max="4104" width="6.7109375" style="127" customWidth="1"/>
    <col min="4105" max="4105" width="6.42578125" style="127" customWidth="1"/>
    <col min="4106" max="4106" width="3.7109375" style="127" customWidth="1"/>
    <col min="4107" max="4107" width="12.7109375" style="127" customWidth="1"/>
    <col min="4108" max="4108" width="38.7109375" style="127" customWidth="1"/>
    <col min="4109" max="4109" width="5.7109375" style="127" customWidth="1"/>
    <col min="4110" max="4110" width="6.5703125" style="127" customWidth="1"/>
    <col min="4111" max="4111" width="12.7109375" style="127" customWidth="1"/>
    <col min="4112" max="4112" width="4.5703125" style="127" bestFit="1" customWidth="1"/>
    <col min="4113" max="4113" width="32" style="127" bestFit="1" customWidth="1"/>
    <col min="4114" max="4115" width="5.7109375" style="127" customWidth="1"/>
    <col min="4116" max="4116" width="13.42578125" style="127" customWidth="1"/>
    <col min="4117" max="4352" width="9.140625" style="127"/>
    <col min="4353" max="4353" width="6.7109375" style="127" customWidth="1"/>
    <col min="4354" max="4354" width="5" style="127" customWidth="1"/>
    <col min="4355" max="4355" width="3.7109375" style="127" customWidth="1"/>
    <col min="4356" max="4356" width="50.7109375" style="127" customWidth="1"/>
    <col min="4357" max="4357" width="5.7109375" style="127" customWidth="1"/>
    <col min="4358" max="4358" width="6.5703125" style="127" customWidth="1"/>
    <col min="4359" max="4359" width="2.28515625" style="127" customWidth="1"/>
    <col min="4360" max="4360" width="6.7109375" style="127" customWidth="1"/>
    <col min="4361" max="4361" width="6.42578125" style="127" customWidth="1"/>
    <col min="4362" max="4362" width="3.7109375" style="127" customWidth="1"/>
    <col min="4363" max="4363" width="12.7109375" style="127" customWidth="1"/>
    <col min="4364" max="4364" width="38.7109375" style="127" customWidth="1"/>
    <col min="4365" max="4365" width="5.7109375" style="127" customWidth="1"/>
    <col min="4366" max="4366" width="6.5703125" style="127" customWidth="1"/>
    <col min="4367" max="4367" width="12.7109375" style="127" customWidth="1"/>
    <col min="4368" max="4368" width="4.5703125" style="127" bestFit="1" customWidth="1"/>
    <col min="4369" max="4369" width="32" style="127" bestFit="1" customWidth="1"/>
    <col min="4370" max="4371" width="5.7109375" style="127" customWidth="1"/>
    <col min="4372" max="4372" width="13.42578125" style="127" customWidth="1"/>
    <col min="4373" max="4608" width="9.140625" style="127"/>
    <col min="4609" max="4609" width="6.7109375" style="127" customWidth="1"/>
    <col min="4610" max="4610" width="5" style="127" customWidth="1"/>
    <col min="4611" max="4611" width="3.7109375" style="127" customWidth="1"/>
    <col min="4612" max="4612" width="50.7109375" style="127" customWidth="1"/>
    <col min="4613" max="4613" width="5.7109375" style="127" customWidth="1"/>
    <col min="4614" max="4614" width="6.5703125" style="127" customWidth="1"/>
    <col min="4615" max="4615" width="2.28515625" style="127" customWidth="1"/>
    <col min="4616" max="4616" width="6.7109375" style="127" customWidth="1"/>
    <col min="4617" max="4617" width="6.42578125" style="127" customWidth="1"/>
    <col min="4618" max="4618" width="3.7109375" style="127" customWidth="1"/>
    <col min="4619" max="4619" width="12.7109375" style="127" customWidth="1"/>
    <col min="4620" max="4620" width="38.7109375" style="127" customWidth="1"/>
    <col min="4621" max="4621" width="5.7109375" style="127" customWidth="1"/>
    <col min="4622" max="4622" width="6.5703125" style="127" customWidth="1"/>
    <col min="4623" max="4623" width="12.7109375" style="127" customWidth="1"/>
    <col min="4624" max="4624" width="4.5703125" style="127" bestFit="1" customWidth="1"/>
    <col min="4625" max="4625" width="32" style="127" bestFit="1" customWidth="1"/>
    <col min="4626" max="4627" width="5.7109375" style="127" customWidth="1"/>
    <col min="4628" max="4628" width="13.42578125" style="127" customWidth="1"/>
    <col min="4629" max="4864" width="9.140625" style="127"/>
    <col min="4865" max="4865" width="6.7109375" style="127" customWidth="1"/>
    <col min="4866" max="4866" width="5" style="127" customWidth="1"/>
    <col min="4867" max="4867" width="3.7109375" style="127" customWidth="1"/>
    <col min="4868" max="4868" width="50.7109375" style="127" customWidth="1"/>
    <col min="4869" max="4869" width="5.7109375" style="127" customWidth="1"/>
    <col min="4870" max="4870" width="6.5703125" style="127" customWidth="1"/>
    <col min="4871" max="4871" width="2.28515625" style="127" customWidth="1"/>
    <col min="4872" max="4872" width="6.7109375" style="127" customWidth="1"/>
    <col min="4873" max="4873" width="6.42578125" style="127" customWidth="1"/>
    <col min="4874" max="4874" width="3.7109375" style="127" customWidth="1"/>
    <col min="4875" max="4875" width="12.7109375" style="127" customWidth="1"/>
    <col min="4876" max="4876" width="38.7109375" style="127" customWidth="1"/>
    <col min="4877" max="4877" width="5.7109375" style="127" customWidth="1"/>
    <col min="4878" max="4878" width="6.5703125" style="127" customWidth="1"/>
    <col min="4879" max="4879" width="12.7109375" style="127" customWidth="1"/>
    <col min="4880" max="4880" width="4.5703125" style="127" bestFit="1" customWidth="1"/>
    <col min="4881" max="4881" width="32" style="127" bestFit="1" customWidth="1"/>
    <col min="4882" max="4883" width="5.7109375" style="127" customWidth="1"/>
    <col min="4884" max="4884" width="13.42578125" style="127" customWidth="1"/>
    <col min="4885" max="5120" width="9.140625" style="127"/>
    <col min="5121" max="5121" width="6.7109375" style="127" customWidth="1"/>
    <col min="5122" max="5122" width="5" style="127" customWidth="1"/>
    <col min="5123" max="5123" width="3.7109375" style="127" customWidth="1"/>
    <col min="5124" max="5124" width="50.7109375" style="127" customWidth="1"/>
    <col min="5125" max="5125" width="5.7109375" style="127" customWidth="1"/>
    <col min="5126" max="5126" width="6.5703125" style="127" customWidth="1"/>
    <col min="5127" max="5127" width="2.28515625" style="127" customWidth="1"/>
    <col min="5128" max="5128" width="6.7109375" style="127" customWidth="1"/>
    <col min="5129" max="5129" width="6.42578125" style="127" customWidth="1"/>
    <col min="5130" max="5130" width="3.7109375" style="127" customWidth="1"/>
    <col min="5131" max="5131" width="12.7109375" style="127" customWidth="1"/>
    <col min="5132" max="5132" width="38.7109375" style="127" customWidth="1"/>
    <col min="5133" max="5133" width="5.7109375" style="127" customWidth="1"/>
    <col min="5134" max="5134" width="6.5703125" style="127" customWidth="1"/>
    <col min="5135" max="5135" width="12.7109375" style="127" customWidth="1"/>
    <col min="5136" max="5136" width="4.5703125" style="127" bestFit="1" customWidth="1"/>
    <col min="5137" max="5137" width="32" style="127" bestFit="1" customWidth="1"/>
    <col min="5138" max="5139" width="5.7109375" style="127" customWidth="1"/>
    <col min="5140" max="5140" width="13.42578125" style="127" customWidth="1"/>
    <col min="5141" max="5376" width="9.140625" style="127"/>
    <col min="5377" max="5377" width="6.7109375" style="127" customWidth="1"/>
    <col min="5378" max="5378" width="5" style="127" customWidth="1"/>
    <col min="5379" max="5379" width="3.7109375" style="127" customWidth="1"/>
    <col min="5380" max="5380" width="50.7109375" style="127" customWidth="1"/>
    <col min="5381" max="5381" width="5.7109375" style="127" customWidth="1"/>
    <col min="5382" max="5382" width="6.5703125" style="127" customWidth="1"/>
    <col min="5383" max="5383" width="2.28515625" style="127" customWidth="1"/>
    <col min="5384" max="5384" width="6.7109375" style="127" customWidth="1"/>
    <col min="5385" max="5385" width="6.42578125" style="127" customWidth="1"/>
    <col min="5386" max="5386" width="3.7109375" style="127" customWidth="1"/>
    <col min="5387" max="5387" width="12.7109375" style="127" customWidth="1"/>
    <col min="5388" max="5388" width="38.7109375" style="127" customWidth="1"/>
    <col min="5389" max="5389" width="5.7109375" style="127" customWidth="1"/>
    <col min="5390" max="5390" width="6.5703125" style="127" customWidth="1"/>
    <col min="5391" max="5391" width="12.7109375" style="127" customWidth="1"/>
    <col min="5392" max="5392" width="4.5703125" style="127" bestFit="1" customWidth="1"/>
    <col min="5393" max="5393" width="32" style="127" bestFit="1" customWidth="1"/>
    <col min="5394" max="5395" width="5.7109375" style="127" customWidth="1"/>
    <col min="5396" max="5396" width="13.42578125" style="127" customWidth="1"/>
    <col min="5397" max="5632" width="9.140625" style="127"/>
    <col min="5633" max="5633" width="6.7109375" style="127" customWidth="1"/>
    <col min="5634" max="5634" width="5" style="127" customWidth="1"/>
    <col min="5635" max="5635" width="3.7109375" style="127" customWidth="1"/>
    <col min="5636" max="5636" width="50.7109375" style="127" customWidth="1"/>
    <col min="5637" max="5637" width="5.7109375" style="127" customWidth="1"/>
    <col min="5638" max="5638" width="6.5703125" style="127" customWidth="1"/>
    <col min="5639" max="5639" width="2.28515625" style="127" customWidth="1"/>
    <col min="5640" max="5640" width="6.7109375" style="127" customWidth="1"/>
    <col min="5641" max="5641" width="6.42578125" style="127" customWidth="1"/>
    <col min="5642" max="5642" width="3.7109375" style="127" customWidth="1"/>
    <col min="5643" max="5643" width="12.7109375" style="127" customWidth="1"/>
    <col min="5644" max="5644" width="38.7109375" style="127" customWidth="1"/>
    <col min="5645" max="5645" width="5.7109375" style="127" customWidth="1"/>
    <col min="5646" max="5646" width="6.5703125" style="127" customWidth="1"/>
    <col min="5647" max="5647" width="12.7109375" style="127" customWidth="1"/>
    <col min="5648" max="5648" width="4.5703125" style="127" bestFit="1" customWidth="1"/>
    <col min="5649" max="5649" width="32" style="127" bestFit="1" customWidth="1"/>
    <col min="5650" max="5651" width="5.7109375" style="127" customWidth="1"/>
    <col min="5652" max="5652" width="13.42578125" style="127" customWidth="1"/>
    <col min="5653" max="5888" width="9.140625" style="127"/>
    <col min="5889" max="5889" width="6.7109375" style="127" customWidth="1"/>
    <col min="5890" max="5890" width="5" style="127" customWidth="1"/>
    <col min="5891" max="5891" width="3.7109375" style="127" customWidth="1"/>
    <col min="5892" max="5892" width="50.7109375" style="127" customWidth="1"/>
    <col min="5893" max="5893" width="5.7109375" style="127" customWidth="1"/>
    <col min="5894" max="5894" width="6.5703125" style="127" customWidth="1"/>
    <col min="5895" max="5895" width="2.28515625" style="127" customWidth="1"/>
    <col min="5896" max="5896" width="6.7109375" style="127" customWidth="1"/>
    <col min="5897" max="5897" width="6.42578125" style="127" customWidth="1"/>
    <col min="5898" max="5898" width="3.7109375" style="127" customWidth="1"/>
    <col min="5899" max="5899" width="12.7109375" style="127" customWidth="1"/>
    <col min="5900" max="5900" width="38.7109375" style="127" customWidth="1"/>
    <col min="5901" max="5901" width="5.7109375" style="127" customWidth="1"/>
    <col min="5902" max="5902" width="6.5703125" style="127" customWidth="1"/>
    <col min="5903" max="5903" width="12.7109375" style="127" customWidth="1"/>
    <col min="5904" max="5904" width="4.5703125" style="127" bestFit="1" customWidth="1"/>
    <col min="5905" max="5905" width="32" style="127" bestFit="1" customWidth="1"/>
    <col min="5906" max="5907" width="5.7109375" style="127" customWidth="1"/>
    <col min="5908" max="5908" width="13.42578125" style="127" customWidth="1"/>
    <col min="5909" max="6144" width="9.140625" style="127"/>
    <col min="6145" max="6145" width="6.7109375" style="127" customWidth="1"/>
    <col min="6146" max="6146" width="5" style="127" customWidth="1"/>
    <col min="6147" max="6147" width="3.7109375" style="127" customWidth="1"/>
    <col min="6148" max="6148" width="50.7109375" style="127" customWidth="1"/>
    <col min="6149" max="6149" width="5.7109375" style="127" customWidth="1"/>
    <col min="6150" max="6150" width="6.5703125" style="127" customWidth="1"/>
    <col min="6151" max="6151" width="2.28515625" style="127" customWidth="1"/>
    <col min="6152" max="6152" width="6.7109375" style="127" customWidth="1"/>
    <col min="6153" max="6153" width="6.42578125" style="127" customWidth="1"/>
    <col min="6154" max="6154" width="3.7109375" style="127" customWidth="1"/>
    <col min="6155" max="6155" width="12.7109375" style="127" customWidth="1"/>
    <col min="6156" max="6156" width="38.7109375" style="127" customWidth="1"/>
    <col min="6157" max="6157" width="5.7109375" style="127" customWidth="1"/>
    <col min="6158" max="6158" width="6.5703125" style="127" customWidth="1"/>
    <col min="6159" max="6159" width="12.7109375" style="127" customWidth="1"/>
    <col min="6160" max="6160" width="4.5703125" style="127" bestFit="1" customWidth="1"/>
    <col min="6161" max="6161" width="32" style="127" bestFit="1" customWidth="1"/>
    <col min="6162" max="6163" width="5.7109375" style="127" customWidth="1"/>
    <col min="6164" max="6164" width="13.42578125" style="127" customWidth="1"/>
    <col min="6165" max="6400" width="9.140625" style="127"/>
    <col min="6401" max="6401" width="6.7109375" style="127" customWidth="1"/>
    <col min="6402" max="6402" width="5" style="127" customWidth="1"/>
    <col min="6403" max="6403" width="3.7109375" style="127" customWidth="1"/>
    <col min="6404" max="6404" width="50.7109375" style="127" customWidth="1"/>
    <col min="6405" max="6405" width="5.7109375" style="127" customWidth="1"/>
    <col min="6406" max="6406" width="6.5703125" style="127" customWidth="1"/>
    <col min="6407" max="6407" width="2.28515625" style="127" customWidth="1"/>
    <col min="6408" max="6408" width="6.7109375" style="127" customWidth="1"/>
    <col min="6409" max="6409" width="6.42578125" style="127" customWidth="1"/>
    <col min="6410" max="6410" width="3.7109375" style="127" customWidth="1"/>
    <col min="6411" max="6411" width="12.7109375" style="127" customWidth="1"/>
    <col min="6412" max="6412" width="38.7109375" style="127" customWidth="1"/>
    <col min="6413" max="6413" width="5.7109375" style="127" customWidth="1"/>
    <col min="6414" max="6414" width="6.5703125" style="127" customWidth="1"/>
    <col min="6415" max="6415" width="12.7109375" style="127" customWidth="1"/>
    <col min="6416" max="6416" width="4.5703125" style="127" bestFit="1" customWidth="1"/>
    <col min="6417" max="6417" width="32" style="127" bestFit="1" customWidth="1"/>
    <col min="6418" max="6419" width="5.7109375" style="127" customWidth="1"/>
    <col min="6420" max="6420" width="13.42578125" style="127" customWidth="1"/>
    <col min="6421" max="6656" width="9.140625" style="127"/>
    <col min="6657" max="6657" width="6.7109375" style="127" customWidth="1"/>
    <col min="6658" max="6658" width="5" style="127" customWidth="1"/>
    <col min="6659" max="6659" width="3.7109375" style="127" customWidth="1"/>
    <col min="6660" max="6660" width="50.7109375" style="127" customWidth="1"/>
    <col min="6661" max="6661" width="5.7109375" style="127" customWidth="1"/>
    <col min="6662" max="6662" width="6.5703125" style="127" customWidth="1"/>
    <col min="6663" max="6663" width="2.28515625" style="127" customWidth="1"/>
    <col min="6664" max="6664" width="6.7109375" style="127" customWidth="1"/>
    <col min="6665" max="6665" width="6.42578125" style="127" customWidth="1"/>
    <col min="6666" max="6666" width="3.7109375" style="127" customWidth="1"/>
    <col min="6667" max="6667" width="12.7109375" style="127" customWidth="1"/>
    <col min="6668" max="6668" width="38.7109375" style="127" customWidth="1"/>
    <col min="6669" max="6669" width="5.7109375" style="127" customWidth="1"/>
    <col min="6670" max="6670" width="6.5703125" style="127" customWidth="1"/>
    <col min="6671" max="6671" width="12.7109375" style="127" customWidth="1"/>
    <col min="6672" max="6672" width="4.5703125" style="127" bestFit="1" customWidth="1"/>
    <col min="6673" max="6673" width="32" style="127" bestFit="1" customWidth="1"/>
    <col min="6674" max="6675" width="5.7109375" style="127" customWidth="1"/>
    <col min="6676" max="6676" width="13.42578125" style="127" customWidth="1"/>
    <col min="6677" max="6912" width="9.140625" style="127"/>
    <col min="6913" max="6913" width="6.7109375" style="127" customWidth="1"/>
    <col min="6914" max="6914" width="5" style="127" customWidth="1"/>
    <col min="6915" max="6915" width="3.7109375" style="127" customWidth="1"/>
    <col min="6916" max="6916" width="50.7109375" style="127" customWidth="1"/>
    <col min="6917" max="6917" width="5.7109375" style="127" customWidth="1"/>
    <col min="6918" max="6918" width="6.5703125" style="127" customWidth="1"/>
    <col min="6919" max="6919" width="2.28515625" style="127" customWidth="1"/>
    <col min="6920" max="6920" width="6.7109375" style="127" customWidth="1"/>
    <col min="6921" max="6921" width="6.42578125" style="127" customWidth="1"/>
    <col min="6922" max="6922" width="3.7109375" style="127" customWidth="1"/>
    <col min="6923" max="6923" width="12.7109375" style="127" customWidth="1"/>
    <col min="6924" max="6924" width="38.7109375" style="127" customWidth="1"/>
    <col min="6925" max="6925" width="5.7109375" style="127" customWidth="1"/>
    <col min="6926" max="6926" width="6.5703125" style="127" customWidth="1"/>
    <col min="6927" max="6927" width="12.7109375" style="127" customWidth="1"/>
    <col min="6928" max="6928" width="4.5703125" style="127" bestFit="1" customWidth="1"/>
    <col min="6929" max="6929" width="32" style="127" bestFit="1" customWidth="1"/>
    <col min="6930" max="6931" width="5.7109375" style="127" customWidth="1"/>
    <col min="6932" max="6932" width="13.42578125" style="127" customWidth="1"/>
    <col min="6933" max="7168" width="9.140625" style="127"/>
    <col min="7169" max="7169" width="6.7109375" style="127" customWidth="1"/>
    <col min="7170" max="7170" width="5" style="127" customWidth="1"/>
    <col min="7171" max="7171" width="3.7109375" style="127" customWidth="1"/>
    <col min="7172" max="7172" width="50.7109375" style="127" customWidth="1"/>
    <col min="7173" max="7173" width="5.7109375" style="127" customWidth="1"/>
    <col min="7174" max="7174" width="6.5703125" style="127" customWidth="1"/>
    <col min="7175" max="7175" width="2.28515625" style="127" customWidth="1"/>
    <col min="7176" max="7176" width="6.7109375" style="127" customWidth="1"/>
    <col min="7177" max="7177" width="6.42578125" style="127" customWidth="1"/>
    <col min="7178" max="7178" width="3.7109375" style="127" customWidth="1"/>
    <col min="7179" max="7179" width="12.7109375" style="127" customWidth="1"/>
    <col min="7180" max="7180" width="38.7109375" style="127" customWidth="1"/>
    <col min="7181" max="7181" width="5.7109375" style="127" customWidth="1"/>
    <col min="7182" max="7182" width="6.5703125" style="127" customWidth="1"/>
    <col min="7183" max="7183" width="12.7109375" style="127" customWidth="1"/>
    <col min="7184" max="7184" width="4.5703125" style="127" bestFit="1" customWidth="1"/>
    <col min="7185" max="7185" width="32" style="127" bestFit="1" customWidth="1"/>
    <col min="7186" max="7187" width="5.7109375" style="127" customWidth="1"/>
    <col min="7188" max="7188" width="13.42578125" style="127" customWidth="1"/>
    <col min="7189" max="7424" width="9.140625" style="127"/>
    <col min="7425" max="7425" width="6.7109375" style="127" customWidth="1"/>
    <col min="7426" max="7426" width="5" style="127" customWidth="1"/>
    <col min="7427" max="7427" width="3.7109375" style="127" customWidth="1"/>
    <col min="7428" max="7428" width="50.7109375" style="127" customWidth="1"/>
    <col min="7429" max="7429" width="5.7109375" style="127" customWidth="1"/>
    <col min="7430" max="7430" width="6.5703125" style="127" customWidth="1"/>
    <col min="7431" max="7431" width="2.28515625" style="127" customWidth="1"/>
    <col min="7432" max="7432" width="6.7109375" style="127" customWidth="1"/>
    <col min="7433" max="7433" width="6.42578125" style="127" customWidth="1"/>
    <col min="7434" max="7434" width="3.7109375" style="127" customWidth="1"/>
    <col min="7435" max="7435" width="12.7109375" style="127" customWidth="1"/>
    <col min="7436" max="7436" width="38.7109375" style="127" customWidth="1"/>
    <col min="7437" max="7437" width="5.7109375" style="127" customWidth="1"/>
    <col min="7438" max="7438" width="6.5703125" style="127" customWidth="1"/>
    <col min="7439" max="7439" width="12.7109375" style="127" customWidth="1"/>
    <col min="7440" max="7440" width="4.5703125" style="127" bestFit="1" customWidth="1"/>
    <col min="7441" max="7441" width="32" style="127" bestFit="1" customWidth="1"/>
    <col min="7442" max="7443" width="5.7109375" style="127" customWidth="1"/>
    <col min="7444" max="7444" width="13.42578125" style="127" customWidth="1"/>
    <col min="7445" max="7680" width="9.140625" style="127"/>
    <col min="7681" max="7681" width="6.7109375" style="127" customWidth="1"/>
    <col min="7682" max="7682" width="5" style="127" customWidth="1"/>
    <col min="7683" max="7683" width="3.7109375" style="127" customWidth="1"/>
    <col min="7684" max="7684" width="50.7109375" style="127" customWidth="1"/>
    <col min="7685" max="7685" width="5.7109375" style="127" customWidth="1"/>
    <col min="7686" max="7686" width="6.5703125" style="127" customWidth="1"/>
    <col min="7687" max="7687" width="2.28515625" style="127" customWidth="1"/>
    <col min="7688" max="7688" width="6.7109375" style="127" customWidth="1"/>
    <col min="7689" max="7689" width="6.42578125" style="127" customWidth="1"/>
    <col min="7690" max="7690" width="3.7109375" style="127" customWidth="1"/>
    <col min="7691" max="7691" width="12.7109375" style="127" customWidth="1"/>
    <col min="7692" max="7692" width="38.7109375" style="127" customWidth="1"/>
    <col min="7693" max="7693" width="5.7109375" style="127" customWidth="1"/>
    <col min="7694" max="7694" width="6.5703125" style="127" customWidth="1"/>
    <col min="7695" max="7695" width="12.7109375" style="127" customWidth="1"/>
    <col min="7696" max="7696" width="4.5703125" style="127" bestFit="1" customWidth="1"/>
    <col min="7697" max="7697" width="32" style="127" bestFit="1" customWidth="1"/>
    <col min="7698" max="7699" width="5.7109375" style="127" customWidth="1"/>
    <col min="7700" max="7700" width="13.42578125" style="127" customWidth="1"/>
    <col min="7701" max="7936" width="9.140625" style="127"/>
    <col min="7937" max="7937" width="6.7109375" style="127" customWidth="1"/>
    <col min="7938" max="7938" width="5" style="127" customWidth="1"/>
    <col min="7939" max="7939" width="3.7109375" style="127" customWidth="1"/>
    <col min="7940" max="7940" width="50.7109375" style="127" customWidth="1"/>
    <col min="7941" max="7941" width="5.7109375" style="127" customWidth="1"/>
    <col min="7942" max="7942" width="6.5703125" style="127" customWidth="1"/>
    <col min="7943" max="7943" width="2.28515625" style="127" customWidth="1"/>
    <col min="7944" max="7944" width="6.7109375" style="127" customWidth="1"/>
    <col min="7945" max="7945" width="6.42578125" style="127" customWidth="1"/>
    <col min="7946" max="7946" width="3.7109375" style="127" customWidth="1"/>
    <col min="7947" max="7947" width="12.7109375" style="127" customWidth="1"/>
    <col min="7948" max="7948" width="38.7109375" style="127" customWidth="1"/>
    <col min="7949" max="7949" width="5.7109375" style="127" customWidth="1"/>
    <col min="7950" max="7950" width="6.5703125" style="127" customWidth="1"/>
    <col min="7951" max="7951" width="12.7109375" style="127" customWidth="1"/>
    <col min="7952" max="7952" width="4.5703125" style="127" bestFit="1" customWidth="1"/>
    <col min="7953" max="7953" width="32" style="127" bestFit="1" customWidth="1"/>
    <col min="7954" max="7955" width="5.7109375" style="127" customWidth="1"/>
    <col min="7956" max="7956" width="13.42578125" style="127" customWidth="1"/>
    <col min="7957" max="8192" width="9.140625" style="127"/>
    <col min="8193" max="8193" width="6.7109375" style="127" customWidth="1"/>
    <col min="8194" max="8194" width="5" style="127" customWidth="1"/>
    <col min="8195" max="8195" width="3.7109375" style="127" customWidth="1"/>
    <col min="8196" max="8196" width="50.7109375" style="127" customWidth="1"/>
    <col min="8197" max="8197" width="5.7109375" style="127" customWidth="1"/>
    <col min="8198" max="8198" width="6.5703125" style="127" customWidth="1"/>
    <col min="8199" max="8199" width="2.28515625" style="127" customWidth="1"/>
    <col min="8200" max="8200" width="6.7109375" style="127" customWidth="1"/>
    <col min="8201" max="8201" width="6.42578125" style="127" customWidth="1"/>
    <col min="8202" max="8202" width="3.7109375" style="127" customWidth="1"/>
    <col min="8203" max="8203" width="12.7109375" style="127" customWidth="1"/>
    <col min="8204" max="8204" width="38.7109375" style="127" customWidth="1"/>
    <col min="8205" max="8205" width="5.7109375" style="127" customWidth="1"/>
    <col min="8206" max="8206" width="6.5703125" style="127" customWidth="1"/>
    <col min="8207" max="8207" width="12.7109375" style="127" customWidth="1"/>
    <col min="8208" max="8208" width="4.5703125" style="127" bestFit="1" customWidth="1"/>
    <col min="8209" max="8209" width="32" style="127" bestFit="1" customWidth="1"/>
    <col min="8210" max="8211" width="5.7109375" style="127" customWidth="1"/>
    <col min="8212" max="8212" width="13.42578125" style="127" customWidth="1"/>
    <col min="8213" max="8448" width="9.140625" style="127"/>
    <col min="8449" max="8449" width="6.7109375" style="127" customWidth="1"/>
    <col min="8450" max="8450" width="5" style="127" customWidth="1"/>
    <col min="8451" max="8451" width="3.7109375" style="127" customWidth="1"/>
    <col min="8452" max="8452" width="50.7109375" style="127" customWidth="1"/>
    <col min="8453" max="8453" width="5.7109375" style="127" customWidth="1"/>
    <col min="8454" max="8454" width="6.5703125" style="127" customWidth="1"/>
    <col min="8455" max="8455" width="2.28515625" style="127" customWidth="1"/>
    <col min="8456" max="8456" width="6.7109375" style="127" customWidth="1"/>
    <col min="8457" max="8457" width="6.42578125" style="127" customWidth="1"/>
    <col min="8458" max="8458" width="3.7109375" style="127" customWidth="1"/>
    <col min="8459" max="8459" width="12.7109375" style="127" customWidth="1"/>
    <col min="8460" max="8460" width="38.7109375" style="127" customWidth="1"/>
    <col min="8461" max="8461" width="5.7109375" style="127" customWidth="1"/>
    <col min="8462" max="8462" width="6.5703125" style="127" customWidth="1"/>
    <col min="8463" max="8463" width="12.7109375" style="127" customWidth="1"/>
    <col min="8464" max="8464" width="4.5703125" style="127" bestFit="1" customWidth="1"/>
    <col min="8465" max="8465" width="32" style="127" bestFit="1" customWidth="1"/>
    <col min="8466" max="8467" width="5.7109375" style="127" customWidth="1"/>
    <col min="8468" max="8468" width="13.42578125" style="127" customWidth="1"/>
    <col min="8469" max="8704" width="9.140625" style="127"/>
    <col min="8705" max="8705" width="6.7109375" style="127" customWidth="1"/>
    <col min="8706" max="8706" width="5" style="127" customWidth="1"/>
    <col min="8707" max="8707" width="3.7109375" style="127" customWidth="1"/>
    <col min="8708" max="8708" width="50.7109375" style="127" customWidth="1"/>
    <col min="8709" max="8709" width="5.7109375" style="127" customWidth="1"/>
    <col min="8710" max="8710" width="6.5703125" style="127" customWidth="1"/>
    <col min="8711" max="8711" width="2.28515625" style="127" customWidth="1"/>
    <col min="8712" max="8712" width="6.7109375" style="127" customWidth="1"/>
    <col min="8713" max="8713" width="6.42578125" style="127" customWidth="1"/>
    <col min="8714" max="8714" width="3.7109375" style="127" customWidth="1"/>
    <col min="8715" max="8715" width="12.7109375" style="127" customWidth="1"/>
    <col min="8716" max="8716" width="38.7109375" style="127" customWidth="1"/>
    <col min="8717" max="8717" width="5.7109375" style="127" customWidth="1"/>
    <col min="8718" max="8718" width="6.5703125" style="127" customWidth="1"/>
    <col min="8719" max="8719" width="12.7109375" style="127" customWidth="1"/>
    <col min="8720" max="8720" width="4.5703125" style="127" bestFit="1" customWidth="1"/>
    <col min="8721" max="8721" width="32" style="127" bestFit="1" customWidth="1"/>
    <col min="8722" max="8723" width="5.7109375" style="127" customWidth="1"/>
    <col min="8724" max="8724" width="13.42578125" style="127" customWidth="1"/>
    <col min="8725" max="8960" width="9.140625" style="127"/>
    <col min="8961" max="8961" width="6.7109375" style="127" customWidth="1"/>
    <col min="8962" max="8962" width="5" style="127" customWidth="1"/>
    <col min="8963" max="8963" width="3.7109375" style="127" customWidth="1"/>
    <col min="8964" max="8964" width="50.7109375" style="127" customWidth="1"/>
    <col min="8965" max="8965" width="5.7109375" style="127" customWidth="1"/>
    <col min="8966" max="8966" width="6.5703125" style="127" customWidth="1"/>
    <col min="8967" max="8967" width="2.28515625" style="127" customWidth="1"/>
    <col min="8968" max="8968" width="6.7109375" style="127" customWidth="1"/>
    <col min="8969" max="8969" width="6.42578125" style="127" customWidth="1"/>
    <col min="8970" max="8970" width="3.7109375" style="127" customWidth="1"/>
    <col min="8971" max="8971" width="12.7109375" style="127" customWidth="1"/>
    <col min="8972" max="8972" width="38.7109375" style="127" customWidth="1"/>
    <col min="8973" max="8973" width="5.7109375" style="127" customWidth="1"/>
    <col min="8974" max="8974" width="6.5703125" style="127" customWidth="1"/>
    <col min="8975" max="8975" width="12.7109375" style="127" customWidth="1"/>
    <col min="8976" max="8976" width="4.5703125" style="127" bestFit="1" customWidth="1"/>
    <col min="8977" max="8977" width="32" style="127" bestFit="1" customWidth="1"/>
    <col min="8978" max="8979" width="5.7109375" style="127" customWidth="1"/>
    <col min="8980" max="8980" width="13.42578125" style="127" customWidth="1"/>
    <col min="8981" max="9216" width="9.140625" style="127"/>
    <col min="9217" max="9217" width="6.7109375" style="127" customWidth="1"/>
    <col min="9218" max="9218" width="5" style="127" customWidth="1"/>
    <col min="9219" max="9219" width="3.7109375" style="127" customWidth="1"/>
    <col min="9220" max="9220" width="50.7109375" style="127" customWidth="1"/>
    <col min="9221" max="9221" width="5.7109375" style="127" customWidth="1"/>
    <col min="9222" max="9222" width="6.5703125" style="127" customWidth="1"/>
    <col min="9223" max="9223" width="2.28515625" style="127" customWidth="1"/>
    <col min="9224" max="9224" width="6.7109375" style="127" customWidth="1"/>
    <col min="9225" max="9225" width="6.42578125" style="127" customWidth="1"/>
    <col min="9226" max="9226" width="3.7109375" style="127" customWidth="1"/>
    <col min="9227" max="9227" width="12.7109375" style="127" customWidth="1"/>
    <col min="9228" max="9228" width="38.7109375" style="127" customWidth="1"/>
    <col min="9229" max="9229" width="5.7109375" style="127" customWidth="1"/>
    <col min="9230" max="9230" width="6.5703125" style="127" customWidth="1"/>
    <col min="9231" max="9231" width="12.7109375" style="127" customWidth="1"/>
    <col min="9232" max="9232" width="4.5703125" style="127" bestFit="1" customWidth="1"/>
    <col min="9233" max="9233" width="32" style="127" bestFit="1" customWidth="1"/>
    <col min="9234" max="9235" width="5.7109375" style="127" customWidth="1"/>
    <col min="9236" max="9236" width="13.42578125" style="127" customWidth="1"/>
    <col min="9237" max="9472" width="9.140625" style="127"/>
    <col min="9473" max="9473" width="6.7109375" style="127" customWidth="1"/>
    <col min="9474" max="9474" width="5" style="127" customWidth="1"/>
    <col min="9475" max="9475" width="3.7109375" style="127" customWidth="1"/>
    <col min="9476" max="9476" width="50.7109375" style="127" customWidth="1"/>
    <col min="9477" max="9477" width="5.7109375" style="127" customWidth="1"/>
    <col min="9478" max="9478" width="6.5703125" style="127" customWidth="1"/>
    <col min="9479" max="9479" width="2.28515625" style="127" customWidth="1"/>
    <col min="9480" max="9480" width="6.7109375" style="127" customWidth="1"/>
    <col min="9481" max="9481" width="6.42578125" style="127" customWidth="1"/>
    <col min="9482" max="9482" width="3.7109375" style="127" customWidth="1"/>
    <col min="9483" max="9483" width="12.7109375" style="127" customWidth="1"/>
    <col min="9484" max="9484" width="38.7109375" style="127" customWidth="1"/>
    <col min="9485" max="9485" width="5.7109375" style="127" customWidth="1"/>
    <col min="9486" max="9486" width="6.5703125" style="127" customWidth="1"/>
    <col min="9487" max="9487" width="12.7109375" style="127" customWidth="1"/>
    <col min="9488" max="9488" width="4.5703125" style="127" bestFit="1" customWidth="1"/>
    <col min="9489" max="9489" width="32" style="127" bestFit="1" customWidth="1"/>
    <col min="9490" max="9491" width="5.7109375" style="127" customWidth="1"/>
    <col min="9492" max="9492" width="13.42578125" style="127" customWidth="1"/>
    <col min="9493" max="9728" width="9.140625" style="127"/>
    <col min="9729" max="9729" width="6.7109375" style="127" customWidth="1"/>
    <col min="9730" max="9730" width="5" style="127" customWidth="1"/>
    <col min="9731" max="9731" width="3.7109375" style="127" customWidth="1"/>
    <col min="9732" max="9732" width="50.7109375" style="127" customWidth="1"/>
    <col min="9733" max="9733" width="5.7109375" style="127" customWidth="1"/>
    <col min="9734" max="9734" width="6.5703125" style="127" customWidth="1"/>
    <col min="9735" max="9735" width="2.28515625" style="127" customWidth="1"/>
    <col min="9736" max="9736" width="6.7109375" style="127" customWidth="1"/>
    <col min="9737" max="9737" width="6.42578125" style="127" customWidth="1"/>
    <col min="9738" max="9738" width="3.7109375" style="127" customWidth="1"/>
    <col min="9739" max="9739" width="12.7109375" style="127" customWidth="1"/>
    <col min="9740" max="9740" width="38.7109375" style="127" customWidth="1"/>
    <col min="9741" max="9741" width="5.7109375" style="127" customWidth="1"/>
    <col min="9742" max="9742" width="6.5703125" style="127" customWidth="1"/>
    <col min="9743" max="9743" width="12.7109375" style="127" customWidth="1"/>
    <col min="9744" max="9744" width="4.5703125" style="127" bestFit="1" customWidth="1"/>
    <col min="9745" max="9745" width="32" style="127" bestFit="1" customWidth="1"/>
    <col min="9746" max="9747" width="5.7109375" style="127" customWidth="1"/>
    <col min="9748" max="9748" width="13.42578125" style="127" customWidth="1"/>
    <col min="9749" max="9984" width="9.140625" style="127"/>
    <col min="9985" max="9985" width="6.7109375" style="127" customWidth="1"/>
    <col min="9986" max="9986" width="5" style="127" customWidth="1"/>
    <col min="9987" max="9987" width="3.7109375" style="127" customWidth="1"/>
    <col min="9988" max="9988" width="50.7109375" style="127" customWidth="1"/>
    <col min="9989" max="9989" width="5.7109375" style="127" customWidth="1"/>
    <col min="9990" max="9990" width="6.5703125" style="127" customWidth="1"/>
    <col min="9991" max="9991" width="2.28515625" style="127" customWidth="1"/>
    <col min="9992" max="9992" width="6.7109375" style="127" customWidth="1"/>
    <col min="9993" max="9993" width="6.42578125" style="127" customWidth="1"/>
    <col min="9994" max="9994" width="3.7109375" style="127" customWidth="1"/>
    <col min="9995" max="9995" width="12.7109375" style="127" customWidth="1"/>
    <col min="9996" max="9996" width="38.7109375" style="127" customWidth="1"/>
    <col min="9997" max="9997" width="5.7109375" style="127" customWidth="1"/>
    <col min="9998" max="9998" width="6.5703125" style="127" customWidth="1"/>
    <col min="9999" max="9999" width="12.7109375" style="127" customWidth="1"/>
    <col min="10000" max="10000" width="4.5703125" style="127" bestFit="1" customWidth="1"/>
    <col min="10001" max="10001" width="32" style="127" bestFit="1" customWidth="1"/>
    <col min="10002" max="10003" width="5.7109375" style="127" customWidth="1"/>
    <col min="10004" max="10004" width="13.42578125" style="127" customWidth="1"/>
    <col min="10005" max="10240" width="9.140625" style="127"/>
    <col min="10241" max="10241" width="6.7109375" style="127" customWidth="1"/>
    <col min="10242" max="10242" width="5" style="127" customWidth="1"/>
    <col min="10243" max="10243" width="3.7109375" style="127" customWidth="1"/>
    <col min="10244" max="10244" width="50.7109375" style="127" customWidth="1"/>
    <col min="10245" max="10245" width="5.7109375" style="127" customWidth="1"/>
    <col min="10246" max="10246" width="6.5703125" style="127" customWidth="1"/>
    <col min="10247" max="10247" width="2.28515625" style="127" customWidth="1"/>
    <col min="10248" max="10248" width="6.7109375" style="127" customWidth="1"/>
    <col min="10249" max="10249" width="6.42578125" style="127" customWidth="1"/>
    <col min="10250" max="10250" width="3.7109375" style="127" customWidth="1"/>
    <col min="10251" max="10251" width="12.7109375" style="127" customWidth="1"/>
    <col min="10252" max="10252" width="38.7109375" style="127" customWidth="1"/>
    <col min="10253" max="10253" width="5.7109375" style="127" customWidth="1"/>
    <col min="10254" max="10254" width="6.5703125" style="127" customWidth="1"/>
    <col min="10255" max="10255" width="12.7109375" style="127" customWidth="1"/>
    <col min="10256" max="10256" width="4.5703125" style="127" bestFit="1" customWidth="1"/>
    <col min="10257" max="10257" width="32" style="127" bestFit="1" customWidth="1"/>
    <col min="10258" max="10259" width="5.7109375" style="127" customWidth="1"/>
    <col min="10260" max="10260" width="13.42578125" style="127" customWidth="1"/>
    <col min="10261" max="10496" width="9.140625" style="127"/>
    <col min="10497" max="10497" width="6.7109375" style="127" customWidth="1"/>
    <col min="10498" max="10498" width="5" style="127" customWidth="1"/>
    <col min="10499" max="10499" width="3.7109375" style="127" customWidth="1"/>
    <col min="10500" max="10500" width="50.7109375" style="127" customWidth="1"/>
    <col min="10501" max="10501" width="5.7109375" style="127" customWidth="1"/>
    <col min="10502" max="10502" width="6.5703125" style="127" customWidth="1"/>
    <col min="10503" max="10503" width="2.28515625" style="127" customWidth="1"/>
    <col min="10504" max="10504" width="6.7109375" style="127" customWidth="1"/>
    <col min="10505" max="10505" width="6.42578125" style="127" customWidth="1"/>
    <col min="10506" max="10506" width="3.7109375" style="127" customWidth="1"/>
    <col min="10507" max="10507" width="12.7109375" style="127" customWidth="1"/>
    <col min="10508" max="10508" width="38.7109375" style="127" customWidth="1"/>
    <col min="10509" max="10509" width="5.7109375" style="127" customWidth="1"/>
    <col min="10510" max="10510" width="6.5703125" style="127" customWidth="1"/>
    <col min="10511" max="10511" width="12.7109375" style="127" customWidth="1"/>
    <col min="10512" max="10512" width="4.5703125" style="127" bestFit="1" customWidth="1"/>
    <col min="10513" max="10513" width="32" style="127" bestFit="1" customWidth="1"/>
    <col min="10514" max="10515" width="5.7109375" style="127" customWidth="1"/>
    <col min="10516" max="10516" width="13.42578125" style="127" customWidth="1"/>
    <col min="10517" max="10752" width="9.140625" style="127"/>
    <col min="10753" max="10753" width="6.7109375" style="127" customWidth="1"/>
    <col min="10754" max="10754" width="5" style="127" customWidth="1"/>
    <col min="10755" max="10755" width="3.7109375" style="127" customWidth="1"/>
    <col min="10756" max="10756" width="50.7109375" style="127" customWidth="1"/>
    <col min="10757" max="10757" width="5.7109375" style="127" customWidth="1"/>
    <col min="10758" max="10758" width="6.5703125" style="127" customWidth="1"/>
    <col min="10759" max="10759" width="2.28515625" style="127" customWidth="1"/>
    <col min="10760" max="10760" width="6.7109375" style="127" customWidth="1"/>
    <col min="10761" max="10761" width="6.42578125" style="127" customWidth="1"/>
    <col min="10762" max="10762" width="3.7109375" style="127" customWidth="1"/>
    <col min="10763" max="10763" width="12.7109375" style="127" customWidth="1"/>
    <col min="10764" max="10764" width="38.7109375" style="127" customWidth="1"/>
    <col min="10765" max="10765" width="5.7109375" style="127" customWidth="1"/>
    <col min="10766" max="10766" width="6.5703125" style="127" customWidth="1"/>
    <col min="10767" max="10767" width="12.7109375" style="127" customWidth="1"/>
    <col min="10768" max="10768" width="4.5703125" style="127" bestFit="1" customWidth="1"/>
    <col min="10769" max="10769" width="32" style="127" bestFit="1" customWidth="1"/>
    <col min="10770" max="10771" width="5.7109375" style="127" customWidth="1"/>
    <col min="10772" max="10772" width="13.42578125" style="127" customWidth="1"/>
    <col min="10773" max="11008" width="9.140625" style="127"/>
    <col min="11009" max="11009" width="6.7109375" style="127" customWidth="1"/>
    <col min="11010" max="11010" width="5" style="127" customWidth="1"/>
    <col min="11011" max="11011" width="3.7109375" style="127" customWidth="1"/>
    <col min="11012" max="11012" width="50.7109375" style="127" customWidth="1"/>
    <col min="11013" max="11013" width="5.7109375" style="127" customWidth="1"/>
    <col min="11014" max="11014" width="6.5703125" style="127" customWidth="1"/>
    <col min="11015" max="11015" width="2.28515625" style="127" customWidth="1"/>
    <col min="11016" max="11016" width="6.7109375" style="127" customWidth="1"/>
    <col min="11017" max="11017" width="6.42578125" style="127" customWidth="1"/>
    <col min="11018" max="11018" width="3.7109375" style="127" customWidth="1"/>
    <col min="11019" max="11019" width="12.7109375" style="127" customWidth="1"/>
    <col min="11020" max="11020" width="38.7109375" style="127" customWidth="1"/>
    <col min="11021" max="11021" width="5.7109375" style="127" customWidth="1"/>
    <col min="11022" max="11022" width="6.5703125" style="127" customWidth="1"/>
    <col min="11023" max="11023" width="12.7109375" style="127" customWidth="1"/>
    <col min="11024" max="11024" width="4.5703125" style="127" bestFit="1" customWidth="1"/>
    <col min="11025" max="11025" width="32" style="127" bestFit="1" customWidth="1"/>
    <col min="11026" max="11027" width="5.7109375" style="127" customWidth="1"/>
    <col min="11028" max="11028" width="13.42578125" style="127" customWidth="1"/>
    <col min="11029" max="11264" width="9.140625" style="127"/>
    <col min="11265" max="11265" width="6.7109375" style="127" customWidth="1"/>
    <col min="11266" max="11266" width="5" style="127" customWidth="1"/>
    <col min="11267" max="11267" width="3.7109375" style="127" customWidth="1"/>
    <col min="11268" max="11268" width="50.7109375" style="127" customWidth="1"/>
    <col min="11269" max="11269" width="5.7109375" style="127" customWidth="1"/>
    <col min="11270" max="11270" width="6.5703125" style="127" customWidth="1"/>
    <col min="11271" max="11271" width="2.28515625" style="127" customWidth="1"/>
    <col min="11272" max="11272" width="6.7109375" style="127" customWidth="1"/>
    <col min="11273" max="11273" width="6.42578125" style="127" customWidth="1"/>
    <col min="11274" max="11274" width="3.7109375" style="127" customWidth="1"/>
    <col min="11275" max="11275" width="12.7109375" style="127" customWidth="1"/>
    <col min="11276" max="11276" width="38.7109375" style="127" customWidth="1"/>
    <col min="11277" max="11277" width="5.7109375" style="127" customWidth="1"/>
    <col min="11278" max="11278" width="6.5703125" style="127" customWidth="1"/>
    <col min="11279" max="11279" width="12.7109375" style="127" customWidth="1"/>
    <col min="11280" max="11280" width="4.5703125" style="127" bestFit="1" customWidth="1"/>
    <col min="11281" max="11281" width="32" style="127" bestFit="1" customWidth="1"/>
    <col min="11282" max="11283" width="5.7109375" style="127" customWidth="1"/>
    <col min="11284" max="11284" width="13.42578125" style="127" customWidth="1"/>
    <col min="11285" max="11520" width="9.140625" style="127"/>
    <col min="11521" max="11521" width="6.7109375" style="127" customWidth="1"/>
    <col min="11522" max="11522" width="5" style="127" customWidth="1"/>
    <col min="11523" max="11523" width="3.7109375" style="127" customWidth="1"/>
    <col min="11524" max="11524" width="50.7109375" style="127" customWidth="1"/>
    <col min="11525" max="11525" width="5.7109375" style="127" customWidth="1"/>
    <col min="11526" max="11526" width="6.5703125" style="127" customWidth="1"/>
    <col min="11527" max="11527" width="2.28515625" style="127" customWidth="1"/>
    <col min="11528" max="11528" width="6.7109375" style="127" customWidth="1"/>
    <col min="11529" max="11529" width="6.42578125" style="127" customWidth="1"/>
    <col min="11530" max="11530" width="3.7109375" style="127" customWidth="1"/>
    <col min="11531" max="11531" width="12.7109375" style="127" customWidth="1"/>
    <col min="11532" max="11532" width="38.7109375" style="127" customWidth="1"/>
    <col min="11533" max="11533" width="5.7109375" style="127" customWidth="1"/>
    <col min="11534" max="11534" width="6.5703125" style="127" customWidth="1"/>
    <col min="11535" max="11535" width="12.7109375" style="127" customWidth="1"/>
    <col min="11536" max="11536" width="4.5703125" style="127" bestFit="1" customWidth="1"/>
    <col min="11537" max="11537" width="32" style="127" bestFit="1" customWidth="1"/>
    <col min="11538" max="11539" width="5.7109375" style="127" customWidth="1"/>
    <col min="11540" max="11540" width="13.42578125" style="127" customWidth="1"/>
    <col min="11541" max="11776" width="9.140625" style="127"/>
    <col min="11777" max="11777" width="6.7109375" style="127" customWidth="1"/>
    <col min="11778" max="11778" width="5" style="127" customWidth="1"/>
    <col min="11779" max="11779" width="3.7109375" style="127" customWidth="1"/>
    <col min="11780" max="11780" width="50.7109375" style="127" customWidth="1"/>
    <col min="11781" max="11781" width="5.7109375" style="127" customWidth="1"/>
    <col min="11782" max="11782" width="6.5703125" style="127" customWidth="1"/>
    <col min="11783" max="11783" width="2.28515625" style="127" customWidth="1"/>
    <col min="11784" max="11784" width="6.7109375" style="127" customWidth="1"/>
    <col min="11785" max="11785" width="6.42578125" style="127" customWidth="1"/>
    <col min="11786" max="11786" width="3.7109375" style="127" customWidth="1"/>
    <col min="11787" max="11787" width="12.7109375" style="127" customWidth="1"/>
    <col min="11788" max="11788" width="38.7109375" style="127" customWidth="1"/>
    <col min="11789" max="11789" width="5.7109375" style="127" customWidth="1"/>
    <col min="11790" max="11790" width="6.5703125" style="127" customWidth="1"/>
    <col min="11791" max="11791" width="12.7109375" style="127" customWidth="1"/>
    <col min="11792" max="11792" width="4.5703125" style="127" bestFit="1" customWidth="1"/>
    <col min="11793" max="11793" width="32" style="127" bestFit="1" customWidth="1"/>
    <col min="11794" max="11795" width="5.7109375" style="127" customWidth="1"/>
    <col min="11796" max="11796" width="13.42578125" style="127" customWidth="1"/>
    <col min="11797" max="12032" width="9.140625" style="127"/>
    <col min="12033" max="12033" width="6.7109375" style="127" customWidth="1"/>
    <col min="12034" max="12034" width="5" style="127" customWidth="1"/>
    <col min="12035" max="12035" width="3.7109375" style="127" customWidth="1"/>
    <col min="12036" max="12036" width="50.7109375" style="127" customWidth="1"/>
    <col min="12037" max="12037" width="5.7109375" style="127" customWidth="1"/>
    <col min="12038" max="12038" width="6.5703125" style="127" customWidth="1"/>
    <col min="12039" max="12039" width="2.28515625" style="127" customWidth="1"/>
    <col min="12040" max="12040" width="6.7109375" style="127" customWidth="1"/>
    <col min="12041" max="12041" width="6.42578125" style="127" customWidth="1"/>
    <col min="12042" max="12042" width="3.7109375" style="127" customWidth="1"/>
    <col min="12043" max="12043" width="12.7109375" style="127" customWidth="1"/>
    <col min="12044" max="12044" width="38.7109375" style="127" customWidth="1"/>
    <col min="12045" max="12045" width="5.7109375" style="127" customWidth="1"/>
    <col min="12046" max="12046" width="6.5703125" style="127" customWidth="1"/>
    <col min="12047" max="12047" width="12.7109375" style="127" customWidth="1"/>
    <col min="12048" max="12048" width="4.5703125" style="127" bestFit="1" customWidth="1"/>
    <col min="12049" max="12049" width="32" style="127" bestFit="1" customWidth="1"/>
    <col min="12050" max="12051" width="5.7109375" style="127" customWidth="1"/>
    <col min="12052" max="12052" width="13.42578125" style="127" customWidth="1"/>
    <col min="12053" max="12288" width="9.140625" style="127"/>
    <col min="12289" max="12289" width="6.7109375" style="127" customWidth="1"/>
    <col min="12290" max="12290" width="5" style="127" customWidth="1"/>
    <col min="12291" max="12291" width="3.7109375" style="127" customWidth="1"/>
    <col min="12292" max="12292" width="50.7109375" style="127" customWidth="1"/>
    <col min="12293" max="12293" width="5.7109375" style="127" customWidth="1"/>
    <col min="12294" max="12294" width="6.5703125" style="127" customWidth="1"/>
    <col min="12295" max="12295" width="2.28515625" style="127" customWidth="1"/>
    <col min="12296" max="12296" width="6.7109375" style="127" customWidth="1"/>
    <col min="12297" max="12297" width="6.42578125" style="127" customWidth="1"/>
    <col min="12298" max="12298" width="3.7109375" style="127" customWidth="1"/>
    <col min="12299" max="12299" width="12.7109375" style="127" customWidth="1"/>
    <col min="12300" max="12300" width="38.7109375" style="127" customWidth="1"/>
    <col min="12301" max="12301" width="5.7109375" style="127" customWidth="1"/>
    <col min="12302" max="12302" width="6.5703125" style="127" customWidth="1"/>
    <col min="12303" max="12303" width="12.7109375" style="127" customWidth="1"/>
    <col min="12304" max="12304" width="4.5703125" style="127" bestFit="1" customWidth="1"/>
    <col min="12305" max="12305" width="32" style="127" bestFit="1" customWidth="1"/>
    <col min="12306" max="12307" width="5.7109375" style="127" customWidth="1"/>
    <col min="12308" max="12308" width="13.42578125" style="127" customWidth="1"/>
    <col min="12309" max="12544" width="9.140625" style="127"/>
    <col min="12545" max="12545" width="6.7109375" style="127" customWidth="1"/>
    <col min="12546" max="12546" width="5" style="127" customWidth="1"/>
    <col min="12547" max="12547" width="3.7109375" style="127" customWidth="1"/>
    <col min="12548" max="12548" width="50.7109375" style="127" customWidth="1"/>
    <col min="12549" max="12549" width="5.7109375" style="127" customWidth="1"/>
    <col min="12550" max="12550" width="6.5703125" style="127" customWidth="1"/>
    <col min="12551" max="12551" width="2.28515625" style="127" customWidth="1"/>
    <col min="12552" max="12552" width="6.7109375" style="127" customWidth="1"/>
    <col min="12553" max="12553" width="6.42578125" style="127" customWidth="1"/>
    <col min="12554" max="12554" width="3.7109375" style="127" customWidth="1"/>
    <col min="12555" max="12555" width="12.7109375" style="127" customWidth="1"/>
    <col min="12556" max="12556" width="38.7109375" style="127" customWidth="1"/>
    <col min="12557" max="12557" width="5.7109375" style="127" customWidth="1"/>
    <col min="12558" max="12558" width="6.5703125" style="127" customWidth="1"/>
    <col min="12559" max="12559" width="12.7109375" style="127" customWidth="1"/>
    <col min="12560" max="12560" width="4.5703125" style="127" bestFit="1" customWidth="1"/>
    <col min="12561" max="12561" width="32" style="127" bestFit="1" customWidth="1"/>
    <col min="12562" max="12563" width="5.7109375" style="127" customWidth="1"/>
    <col min="12564" max="12564" width="13.42578125" style="127" customWidth="1"/>
    <col min="12565" max="12800" width="9.140625" style="127"/>
    <col min="12801" max="12801" width="6.7109375" style="127" customWidth="1"/>
    <col min="12802" max="12802" width="5" style="127" customWidth="1"/>
    <col min="12803" max="12803" width="3.7109375" style="127" customWidth="1"/>
    <col min="12804" max="12804" width="50.7109375" style="127" customWidth="1"/>
    <col min="12805" max="12805" width="5.7109375" style="127" customWidth="1"/>
    <col min="12806" max="12806" width="6.5703125" style="127" customWidth="1"/>
    <col min="12807" max="12807" width="2.28515625" style="127" customWidth="1"/>
    <col min="12808" max="12808" width="6.7109375" style="127" customWidth="1"/>
    <col min="12809" max="12809" width="6.42578125" style="127" customWidth="1"/>
    <col min="12810" max="12810" width="3.7109375" style="127" customWidth="1"/>
    <col min="12811" max="12811" width="12.7109375" style="127" customWidth="1"/>
    <col min="12812" max="12812" width="38.7109375" style="127" customWidth="1"/>
    <col min="12813" max="12813" width="5.7109375" style="127" customWidth="1"/>
    <col min="12814" max="12814" width="6.5703125" style="127" customWidth="1"/>
    <col min="12815" max="12815" width="12.7109375" style="127" customWidth="1"/>
    <col min="12816" max="12816" width="4.5703125" style="127" bestFit="1" customWidth="1"/>
    <col min="12817" max="12817" width="32" style="127" bestFit="1" customWidth="1"/>
    <col min="12818" max="12819" width="5.7109375" style="127" customWidth="1"/>
    <col min="12820" max="12820" width="13.42578125" style="127" customWidth="1"/>
    <col min="12821" max="13056" width="9.140625" style="127"/>
    <col min="13057" max="13057" width="6.7109375" style="127" customWidth="1"/>
    <col min="13058" max="13058" width="5" style="127" customWidth="1"/>
    <col min="13059" max="13059" width="3.7109375" style="127" customWidth="1"/>
    <col min="13060" max="13060" width="50.7109375" style="127" customWidth="1"/>
    <col min="13061" max="13061" width="5.7109375" style="127" customWidth="1"/>
    <col min="13062" max="13062" width="6.5703125" style="127" customWidth="1"/>
    <col min="13063" max="13063" width="2.28515625" style="127" customWidth="1"/>
    <col min="13064" max="13064" width="6.7109375" style="127" customWidth="1"/>
    <col min="13065" max="13065" width="6.42578125" style="127" customWidth="1"/>
    <col min="13066" max="13066" width="3.7109375" style="127" customWidth="1"/>
    <col min="13067" max="13067" width="12.7109375" style="127" customWidth="1"/>
    <col min="13068" max="13068" width="38.7109375" style="127" customWidth="1"/>
    <col min="13069" max="13069" width="5.7109375" style="127" customWidth="1"/>
    <col min="13070" max="13070" width="6.5703125" style="127" customWidth="1"/>
    <col min="13071" max="13071" width="12.7109375" style="127" customWidth="1"/>
    <col min="13072" max="13072" width="4.5703125" style="127" bestFit="1" customWidth="1"/>
    <col min="13073" max="13073" width="32" style="127" bestFit="1" customWidth="1"/>
    <col min="13074" max="13075" width="5.7109375" style="127" customWidth="1"/>
    <col min="13076" max="13076" width="13.42578125" style="127" customWidth="1"/>
    <col min="13077" max="13312" width="9.140625" style="127"/>
    <col min="13313" max="13313" width="6.7109375" style="127" customWidth="1"/>
    <col min="13314" max="13314" width="5" style="127" customWidth="1"/>
    <col min="13315" max="13315" width="3.7109375" style="127" customWidth="1"/>
    <col min="13316" max="13316" width="50.7109375" style="127" customWidth="1"/>
    <col min="13317" max="13317" width="5.7109375" style="127" customWidth="1"/>
    <col min="13318" max="13318" width="6.5703125" style="127" customWidth="1"/>
    <col min="13319" max="13319" width="2.28515625" style="127" customWidth="1"/>
    <col min="13320" max="13320" width="6.7109375" style="127" customWidth="1"/>
    <col min="13321" max="13321" width="6.42578125" style="127" customWidth="1"/>
    <col min="13322" max="13322" width="3.7109375" style="127" customWidth="1"/>
    <col min="13323" max="13323" width="12.7109375" style="127" customWidth="1"/>
    <col min="13324" max="13324" width="38.7109375" style="127" customWidth="1"/>
    <col min="13325" max="13325" width="5.7109375" style="127" customWidth="1"/>
    <col min="13326" max="13326" width="6.5703125" style="127" customWidth="1"/>
    <col min="13327" max="13327" width="12.7109375" style="127" customWidth="1"/>
    <col min="13328" max="13328" width="4.5703125" style="127" bestFit="1" customWidth="1"/>
    <col min="13329" max="13329" width="32" style="127" bestFit="1" customWidth="1"/>
    <col min="13330" max="13331" width="5.7109375" style="127" customWidth="1"/>
    <col min="13332" max="13332" width="13.42578125" style="127" customWidth="1"/>
    <col min="13333" max="13568" width="9.140625" style="127"/>
    <col min="13569" max="13569" width="6.7109375" style="127" customWidth="1"/>
    <col min="13570" max="13570" width="5" style="127" customWidth="1"/>
    <col min="13571" max="13571" width="3.7109375" style="127" customWidth="1"/>
    <col min="13572" max="13572" width="50.7109375" style="127" customWidth="1"/>
    <col min="13573" max="13573" width="5.7109375" style="127" customWidth="1"/>
    <col min="13574" max="13574" width="6.5703125" style="127" customWidth="1"/>
    <col min="13575" max="13575" width="2.28515625" style="127" customWidth="1"/>
    <col min="13576" max="13576" width="6.7109375" style="127" customWidth="1"/>
    <col min="13577" max="13577" width="6.42578125" style="127" customWidth="1"/>
    <col min="13578" max="13578" width="3.7109375" style="127" customWidth="1"/>
    <col min="13579" max="13579" width="12.7109375" style="127" customWidth="1"/>
    <col min="13580" max="13580" width="38.7109375" style="127" customWidth="1"/>
    <col min="13581" max="13581" width="5.7109375" style="127" customWidth="1"/>
    <col min="13582" max="13582" width="6.5703125" style="127" customWidth="1"/>
    <col min="13583" max="13583" width="12.7109375" style="127" customWidth="1"/>
    <col min="13584" max="13584" width="4.5703125" style="127" bestFit="1" customWidth="1"/>
    <col min="13585" max="13585" width="32" style="127" bestFit="1" customWidth="1"/>
    <col min="13586" max="13587" width="5.7109375" style="127" customWidth="1"/>
    <col min="13588" max="13588" width="13.42578125" style="127" customWidth="1"/>
    <col min="13589" max="13824" width="9.140625" style="127"/>
    <col min="13825" max="13825" width="6.7109375" style="127" customWidth="1"/>
    <col min="13826" max="13826" width="5" style="127" customWidth="1"/>
    <col min="13827" max="13827" width="3.7109375" style="127" customWidth="1"/>
    <col min="13828" max="13828" width="50.7109375" style="127" customWidth="1"/>
    <col min="13829" max="13829" width="5.7109375" style="127" customWidth="1"/>
    <col min="13830" max="13830" width="6.5703125" style="127" customWidth="1"/>
    <col min="13831" max="13831" width="2.28515625" style="127" customWidth="1"/>
    <col min="13832" max="13832" width="6.7109375" style="127" customWidth="1"/>
    <col min="13833" max="13833" width="6.42578125" style="127" customWidth="1"/>
    <col min="13834" max="13834" width="3.7109375" style="127" customWidth="1"/>
    <col min="13835" max="13835" width="12.7109375" style="127" customWidth="1"/>
    <col min="13836" max="13836" width="38.7109375" style="127" customWidth="1"/>
    <col min="13837" max="13837" width="5.7109375" style="127" customWidth="1"/>
    <col min="13838" max="13838" width="6.5703125" style="127" customWidth="1"/>
    <col min="13839" max="13839" width="12.7109375" style="127" customWidth="1"/>
    <col min="13840" max="13840" width="4.5703125" style="127" bestFit="1" customWidth="1"/>
    <col min="13841" max="13841" width="32" style="127" bestFit="1" customWidth="1"/>
    <col min="13842" max="13843" width="5.7109375" style="127" customWidth="1"/>
    <col min="13844" max="13844" width="13.42578125" style="127" customWidth="1"/>
    <col min="13845" max="14080" width="9.140625" style="127"/>
    <col min="14081" max="14081" width="6.7109375" style="127" customWidth="1"/>
    <col min="14082" max="14082" width="5" style="127" customWidth="1"/>
    <col min="14083" max="14083" width="3.7109375" style="127" customWidth="1"/>
    <col min="14084" max="14084" width="50.7109375" style="127" customWidth="1"/>
    <col min="14085" max="14085" width="5.7109375" style="127" customWidth="1"/>
    <col min="14086" max="14086" width="6.5703125" style="127" customWidth="1"/>
    <col min="14087" max="14087" width="2.28515625" style="127" customWidth="1"/>
    <col min="14088" max="14088" width="6.7109375" style="127" customWidth="1"/>
    <col min="14089" max="14089" width="6.42578125" style="127" customWidth="1"/>
    <col min="14090" max="14090" width="3.7109375" style="127" customWidth="1"/>
    <col min="14091" max="14091" width="12.7109375" style="127" customWidth="1"/>
    <col min="14092" max="14092" width="38.7109375" style="127" customWidth="1"/>
    <col min="14093" max="14093" width="5.7109375" style="127" customWidth="1"/>
    <col min="14094" max="14094" width="6.5703125" style="127" customWidth="1"/>
    <col min="14095" max="14095" width="12.7109375" style="127" customWidth="1"/>
    <col min="14096" max="14096" width="4.5703125" style="127" bestFit="1" customWidth="1"/>
    <col min="14097" max="14097" width="32" style="127" bestFit="1" customWidth="1"/>
    <col min="14098" max="14099" width="5.7109375" style="127" customWidth="1"/>
    <col min="14100" max="14100" width="13.42578125" style="127" customWidth="1"/>
    <col min="14101" max="14336" width="9.140625" style="127"/>
    <col min="14337" max="14337" width="6.7109375" style="127" customWidth="1"/>
    <col min="14338" max="14338" width="5" style="127" customWidth="1"/>
    <col min="14339" max="14339" width="3.7109375" style="127" customWidth="1"/>
    <col min="14340" max="14340" width="50.7109375" style="127" customWidth="1"/>
    <col min="14341" max="14341" width="5.7109375" style="127" customWidth="1"/>
    <col min="14342" max="14342" width="6.5703125" style="127" customWidth="1"/>
    <col min="14343" max="14343" width="2.28515625" style="127" customWidth="1"/>
    <col min="14344" max="14344" width="6.7109375" style="127" customWidth="1"/>
    <col min="14345" max="14345" width="6.42578125" style="127" customWidth="1"/>
    <col min="14346" max="14346" width="3.7109375" style="127" customWidth="1"/>
    <col min="14347" max="14347" width="12.7109375" style="127" customWidth="1"/>
    <col min="14348" max="14348" width="38.7109375" style="127" customWidth="1"/>
    <col min="14349" max="14349" width="5.7109375" style="127" customWidth="1"/>
    <col min="14350" max="14350" width="6.5703125" style="127" customWidth="1"/>
    <col min="14351" max="14351" width="12.7109375" style="127" customWidth="1"/>
    <col min="14352" max="14352" width="4.5703125" style="127" bestFit="1" customWidth="1"/>
    <col min="14353" max="14353" width="32" style="127" bestFit="1" customWidth="1"/>
    <col min="14354" max="14355" width="5.7109375" style="127" customWidth="1"/>
    <col min="14356" max="14356" width="13.42578125" style="127" customWidth="1"/>
    <col min="14357" max="14592" width="9.140625" style="127"/>
    <col min="14593" max="14593" width="6.7109375" style="127" customWidth="1"/>
    <col min="14594" max="14594" width="5" style="127" customWidth="1"/>
    <col min="14595" max="14595" width="3.7109375" style="127" customWidth="1"/>
    <col min="14596" max="14596" width="50.7109375" style="127" customWidth="1"/>
    <col min="14597" max="14597" width="5.7109375" style="127" customWidth="1"/>
    <col min="14598" max="14598" width="6.5703125" style="127" customWidth="1"/>
    <col min="14599" max="14599" width="2.28515625" style="127" customWidth="1"/>
    <col min="14600" max="14600" width="6.7109375" style="127" customWidth="1"/>
    <col min="14601" max="14601" width="6.42578125" style="127" customWidth="1"/>
    <col min="14602" max="14602" width="3.7109375" style="127" customWidth="1"/>
    <col min="14603" max="14603" width="12.7109375" style="127" customWidth="1"/>
    <col min="14604" max="14604" width="38.7109375" style="127" customWidth="1"/>
    <col min="14605" max="14605" width="5.7109375" style="127" customWidth="1"/>
    <col min="14606" max="14606" width="6.5703125" style="127" customWidth="1"/>
    <col min="14607" max="14607" width="12.7109375" style="127" customWidth="1"/>
    <col min="14608" max="14608" width="4.5703125" style="127" bestFit="1" customWidth="1"/>
    <col min="14609" max="14609" width="32" style="127" bestFit="1" customWidth="1"/>
    <col min="14610" max="14611" width="5.7109375" style="127" customWidth="1"/>
    <col min="14612" max="14612" width="13.42578125" style="127" customWidth="1"/>
    <col min="14613" max="14848" width="9.140625" style="127"/>
    <col min="14849" max="14849" width="6.7109375" style="127" customWidth="1"/>
    <col min="14850" max="14850" width="5" style="127" customWidth="1"/>
    <col min="14851" max="14851" width="3.7109375" style="127" customWidth="1"/>
    <col min="14852" max="14852" width="50.7109375" style="127" customWidth="1"/>
    <col min="14853" max="14853" width="5.7109375" style="127" customWidth="1"/>
    <col min="14854" max="14854" width="6.5703125" style="127" customWidth="1"/>
    <col min="14855" max="14855" width="2.28515625" style="127" customWidth="1"/>
    <col min="14856" max="14856" width="6.7109375" style="127" customWidth="1"/>
    <col min="14857" max="14857" width="6.42578125" style="127" customWidth="1"/>
    <col min="14858" max="14858" width="3.7109375" style="127" customWidth="1"/>
    <col min="14859" max="14859" width="12.7109375" style="127" customWidth="1"/>
    <col min="14860" max="14860" width="38.7109375" style="127" customWidth="1"/>
    <col min="14861" max="14861" width="5.7109375" style="127" customWidth="1"/>
    <col min="14862" max="14862" width="6.5703125" style="127" customWidth="1"/>
    <col min="14863" max="14863" width="12.7109375" style="127" customWidth="1"/>
    <col min="14864" max="14864" width="4.5703125" style="127" bestFit="1" customWidth="1"/>
    <col min="14865" max="14865" width="32" style="127" bestFit="1" customWidth="1"/>
    <col min="14866" max="14867" width="5.7109375" style="127" customWidth="1"/>
    <col min="14868" max="14868" width="13.42578125" style="127" customWidth="1"/>
    <col min="14869" max="15104" width="9.140625" style="127"/>
    <col min="15105" max="15105" width="6.7109375" style="127" customWidth="1"/>
    <col min="15106" max="15106" width="5" style="127" customWidth="1"/>
    <col min="15107" max="15107" width="3.7109375" style="127" customWidth="1"/>
    <col min="15108" max="15108" width="50.7109375" style="127" customWidth="1"/>
    <col min="15109" max="15109" width="5.7109375" style="127" customWidth="1"/>
    <col min="15110" max="15110" width="6.5703125" style="127" customWidth="1"/>
    <col min="15111" max="15111" width="2.28515625" style="127" customWidth="1"/>
    <col min="15112" max="15112" width="6.7109375" style="127" customWidth="1"/>
    <col min="15113" max="15113" width="6.42578125" style="127" customWidth="1"/>
    <col min="15114" max="15114" width="3.7109375" style="127" customWidth="1"/>
    <col min="15115" max="15115" width="12.7109375" style="127" customWidth="1"/>
    <col min="15116" max="15116" width="38.7109375" style="127" customWidth="1"/>
    <col min="15117" max="15117" width="5.7109375" style="127" customWidth="1"/>
    <col min="15118" max="15118" width="6.5703125" style="127" customWidth="1"/>
    <col min="15119" max="15119" width="12.7109375" style="127" customWidth="1"/>
    <col min="15120" max="15120" width="4.5703125" style="127" bestFit="1" customWidth="1"/>
    <col min="15121" max="15121" width="32" style="127" bestFit="1" customWidth="1"/>
    <col min="15122" max="15123" width="5.7109375" style="127" customWidth="1"/>
    <col min="15124" max="15124" width="13.42578125" style="127" customWidth="1"/>
    <col min="15125" max="15360" width="9.140625" style="127"/>
    <col min="15361" max="15361" width="6.7109375" style="127" customWidth="1"/>
    <col min="15362" max="15362" width="5" style="127" customWidth="1"/>
    <col min="15363" max="15363" width="3.7109375" style="127" customWidth="1"/>
    <col min="15364" max="15364" width="50.7109375" style="127" customWidth="1"/>
    <col min="15365" max="15365" width="5.7109375" style="127" customWidth="1"/>
    <col min="15366" max="15366" width="6.5703125" style="127" customWidth="1"/>
    <col min="15367" max="15367" width="2.28515625" style="127" customWidth="1"/>
    <col min="15368" max="15368" width="6.7109375" style="127" customWidth="1"/>
    <col min="15369" max="15369" width="6.42578125" style="127" customWidth="1"/>
    <col min="15370" max="15370" width="3.7109375" style="127" customWidth="1"/>
    <col min="15371" max="15371" width="12.7109375" style="127" customWidth="1"/>
    <col min="15372" max="15372" width="38.7109375" style="127" customWidth="1"/>
    <col min="15373" max="15373" width="5.7109375" style="127" customWidth="1"/>
    <col min="15374" max="15374" width="6.5703125" style="127" customWidth="1"/>
    <col min="15375" max="15375" width="12.7109375" style="127" customWidth="1"/>
    <col min="15376" max="15376" width="4.5703125" style="127" bestFit="1" customWidth="1"/>
    <col min="15377" max="15377" width="32" style="127" bestFit="1" customWidth="1"/>
    <col min="15378" max="15379" width="5.7109375" style="127" customWidth="1"/>
    <col min="15380" max="15380" width="13.42578125" style="127" customWidth="1"/>
    <col min="15381" max="15616" width="9.140625" style="127"/>
    <col min="15617" max="15617" width="6.7109375" style="127" customWidth="1"/>
    <col min="15618" max="15618" width="5" style="127" customWidth="1"/>
    <col min="15619" max="15619" width="3.7109375" style="127" customWidth="1"/>
    <col min="15620" max="15620" width="50.7109375" style="127" customWidth="1"/>
    <col min="15621" max="15621" width="5.7109375" style="127" customWidth="1"/>
    <col min="15622" max="15622" width="6.5703125" style="127" customWidth="1"/>
    <col min="15623" max="15623" width="2.28515625" style="127" customWidth="1"/>
    <col min="15624" max="15624" width="6.7109375" style="127" customWidth="1"/>
    <col min="15625" max="15625" width="6.42578125" style="127" customWidth="1"/>
    <col min="15626" max="15626" width="3.7109375" style="127" customWidth="1"/>
    <col min="15627" max="15627" width="12.7109375" style="127" customWidth="1"/>
    <col min="15628" max="15628" width="38.7109375" style="127" customWidth="1"/>
    <col min="15629" max="15629" width="5.7109375" style="127" customWidth="1"/>
    <col min="15630" max="15630" width="6.5703125" style="127" customWidth="1"/>
    <col min="15631" max="15631" width="12.7109375" style="127" customWidth="1"/>
    <col min="15632" max="15632" width="4.5703125" style="127" bestFit="1" customWidth="1"/>
    <col min="15633" max="15633" width="32" style="127" bestFit="1" customWidth="1"/>
    <col min="15634" max="15635" width="5.7109375" style="127" customWidth="1"/>
    <col min="15636" max="15636" width="13.42578125" style="127" customWidth="1"/>
    <col min="15637" max="15872" width="9.140625" style="127"/>
    <col min="15873" max="15873" width="6.7109375" style="127" customWidth="1"/>
    <col min="15874" max="15874" width="5" style="127" customWidth="1"/>
    <col min="15875" max="15875" width="3.7109375" style="127" customWidth="1"/>
    <col min="15876" max="15876" width="50.7109375" style="127" customWidth="1"/>
    <col min="15877" max="15877" width="5.7109375" style="127" customWidth="1"/>
    <col min="15878" max="15878" width="6.5703125" style="127" customWidth="1"/>
    <col min="15879" max="15879" width="2.28515625" style="127" customWidth="1"/>
    <col min="15880" max="15880" width="6.7109375" style="127" customWidth="1"/>
    <col min="15881" max="15881" width="6.42578125" style="127" customWidth="1"/>
    <col min="15882" max="15882" width="3.7109375" style="127" customWidth="1"/>
    <col min="15883" max="15883" width="12.7109375" style="127" customWidth="1"/>
    <col min="15884" max="15884" width="38.7109375" style="127" customWidth="1"/>
    <col min="15885" max="15885" width="5.7109375" style="127" customWidth="1"/>
    <col min="15886" max="15886" width="6.5703125" style="127" customWidth="1"/>
    <col min="15887" max="15887" width="12.7109375" style="127" customWidth="1"/>
    <col min="15888" max="15888" width="4.5703125" style="127" bestFit="1" customWidth="1"/>
    <col min="15889" max="15889" width="32" style="127" bestFit="1" customWidth="1"/>
    <col min="15890" max="15891" width="5.7109375" style="127" customWidth="1"/>
    <col min="15892" max="15892" width="13.42578125" style="127" customWidth="1"/>
    <col min="15893" max="16128" width="9.140625" style="127"/>
    <col min="16129" max="16129" width="6.7109375" style="127" customWidth="1"/>
    <col min="16130" max="16130" width="5" style="127" customWidth="1"/>
    <col min="16131" max="16131" width="3.7109375" style="127" customWidth="1"/>
    <col min="16132" max="16132" width="50.7109375" style="127" customWidth="1"/>
    <col min="16133" max="16133" width="5.7109375" style="127" customWidth="1"/>
    <col min="16134" max="16134" width="6.5703125" style="127" customWidth="1"/>
    <col min="16135" max="16135" width="2.28515625" style="127" customWidth="1"/>
    <col min="16136" max="16136" width="6.7109375" style="127" customWidth="1"/>
    <col min="16137" max="16137" width="6.42578125" style="127" customWidth="1"/>
    <col min="16138" max="16138" width="3.7109375" style="127" customWidth="1"/>
    <col min="16139" max="16139" width="12.7109375" style="127" customWidth="1"/>
    <col min="16140" max="16140" width="38.7109375" style="127" customWidth="1"/>
    <col min="16141" max="16141" width="5.7109375" style="127" customWidth="1"/>
    <col min="16142" max="16142" width="6.5703125" style="127" customWidth="1"/>
    <col min="16143" max="16143" width="12.7109375" style="127" customWidth="1"/>
    <col min="16144" max="16144" width="4.5703125" style="127" bestFit="1" customWidth="1"/>
    <col min="16145" max="16145" width="32" style="127" bestFit="1" customWidth="1"/>
    <col min="16146" max="16147" width="5.7109375" style="127" customWidth="1"/>
    <col min="16148" max="16148" width="13.42578125" style="127" customWidth="1"/>
    <col min="16149" max="16384" width="9.140625" style="127"/>
  </cols>
  <sheetData>
    <row r="1" spans="1:19" x14ac:dyDescent="0.25">
      <c r="O1" s="128"/>
      <c r="P1" s="128"/>
      <c r="Q1" s="128"/>
      <c r="R1" s="128"/>
      <c r="S1" s="128"/>
    </row>
    <row r="2" spans="1:19" ht="21" x14ac:dyDescent="0.35">
      <c r="B2" s="349" t="s">
        <v>202</v>
      </c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4" spans="1:19" ht="13.5" customHeight="1" x14ac:dyDescent="0.25">
      <c r="A4" s="350" t="s">
        <v>199</v>
      </c>
      <c r="B4" s="351"/>
      <c r="C4" s="351"/>
      <c r="D4" s="351"/>
      <c r="E4" s="351"/>
      <c r="F4" s="352"/>
      <c r="G4" s="129"/>
      <c r="H4" s="350" t="s">
        <v>199</v>
      </c>
      <c r="I4" s="351"/>
      <c r="J4" s="351"/>
      <c r="K4" s="351"/>
      <c r="L4" s="351"/>
      <c r="M4" s="351"/>
      <c r="N4" s="352"/>
      <c r="O4" s="353"/>
      <c r="P4" s="353"/>
      <c r="Q4" s="353"/>
      <c r="R4" s="353"/>
      <c r="S4" s="353"/>
    </row>
    <row r="5" spans="1:19" ht="13.5" customHeight="1" x14ac:dyDescent="0.25">
      <c r="B5" s="130"/>
      <c r="C5" s="130"/>
      <c r="D5" s="131"/>
      <c r="E5" s="130"/>
      <c r="F5" s="111"/>
      <c r="G5" s="129"/>
      <c r="O5" s="112"/>
      <c r="P5" s="112"/>
      <c r="Q5" s="112"/>
      <c r="R5" s="111"/>
      <c r="S5" s="111"/>
    </row>
    <row r="6" spans="1:19" ht="14.25" customHeight="1" x14ac:dyDescent="0.25">
      <c r="A6" s="134" t="s">
        <v>63</v>
      </c>
      <c r="B6" s="354" t="s">
        <v>198</v>
      </c>
      <c r="C6" s="355"/>
      <c r="D6" s="135" t="s">
        <v>199</v>
      </c>
      <c r="E6" s="136" t="s">
        <v>64</v>
      </c>
      <c r="F6" s="137" t="s">
        <v>65</v>
      </c>
      <c r="G6" s="129"/>
      <c r="H6" s="134" t="s">
        <v>63</v>
      </c>
      <c r="I6" s="354" t="s">
        <v>198</v>
      </c>
      <c r="J6" s="355"/>
      <c r="K6" s="356" t="s">
        <v>199</v>
      </c>
      <c r="L6" s="357"/>
      <c r="M6" s="136" t="s">
        <v>64</v>
      </c>
      <c r="N6" s="137" t="s">
        <v>65</v>
      </c>
      <c r="O6" s="111"/>
      <c r="P6" s="111"/>
      <c r="Q6" s="112"/>
      <c r="R6" s="111"/>
      <c r="S6" s="111"/>
    </row>
    <row r="7" spans="1:19" ht="15.6" customHeight="1" x14ac:dyDescent="0.25">
      <c r="A7" s="138"/>
      <c r="B7" s="110" t="s">
        <v>210</v>
      </c>
      <c r="C7" s="110">
        <v>1</v>
      </c>
      <c r="D7" s="126" t="s">
        <v>66</v>
      </c>
      <c r="E7" s="139">
        <v>15</v>
      </c>
      <c r="F7" s="110"/>
      <c r="G7" s="129"/>
      <c r="H7" s="138"/>
      <c r="I7" s="110" t="s">
        <v>210</v>
      </c>
      <c r="J7" s="140">
        <v>75</v>
      </c>
      <c r="K7" s="348" t="s">
        <v>67</v>
      </c>
      <c r="L7" s="348"/>
      <c r="M7" s="139">
        <v>2</v>
      </c>
      <c r="N7" s="140"/>
      <c r="O7" s="111"/>
      <c r="P7" s="111"/>
      <c r="Q7" s="112"/>
      <c r="R7" s="111"/>
      <c r="S7" s="111"/>
    </row>
    <row r="8" spans="1:19" ht="15.6" customHeight="1" x14ac:dyDescent="0.25">
      <c r="A8" s="138"/>
      <c r="B8" s="110" t="s">
        <v>210</v>
      </c>
      <c r="C8" s="110">
        <f>C7+1</f>
        <v>2</v>
      </c>
      <c r="D8" s="126" t="s">
        <v>68</v>
      </c>
      <c r="E8" s="139">
        <v>3</v>
      </c>
      <c r="F8" s="110"/>
      <c r="G8" s="129"/>
      <c r="H8" s="138"/>
      <c r="I8" s="110" t="s">
        <v>210</v>
      </c>
      <c r="J8" s="140">
        <v>76</v>
      </c>
      <c r="K8" s="348" t="s">
        <v>69</v>
      </c>
      <c r="L8" s="348"/>
      <c r="M8" s="139">
        <v>2</v>
      </c>
      <c r="N8" s="140"/>
      <c r="O8" s="111"/>
      <c r="P8" s="111"/>
      <c r="Q8" s="112"/>
      <c r="R8" s="111"/>
      <c r="S8" s="111"/>
    </row>
    <row r="9" spans="1:19" ht="15.6" customHeight="1" x14ac:dyDescent="0.25">
      <c r="A9" s="138"/>
      <c r="B9" s="110" t="s">
        <v>210</v>
      </c>
      <c r="C9" s="110">
        <f t="shared" ref="C9:C72" si="0">C8+1</f>
        <v>3</v>
      </c>
      <c r="D9" s="126" t="s">
        <v>70</v>
      </c>
      <c r="E9" s="139">
        <v>5</v>
      </c>
      <c r="F9" s="110"/>
      <c r="G9" s="129"/>
      <c r="H9" s="138"/>
      <c r="I9" s="110" t="s">
        <v>210</v>
      </c>
      <c r="J9" s="140">
        <v>77</v>
      </c>
      <c r="K9" s="348" t="s">
        <v>71</v>
      </c>
      <c r="L9" s="348"/>
      <c r="M9" s="110">
        <v>2</v>
      </c>
      <c r="N9" s="140"/>
      <c r="O9" s="111"/>
      <c r="P9" s="111"/>
      <c r="Q9" s="112"/>
      <c r="R9" s="111"/>
      <c r="S9" s="111"/>
    </row>
    <row r="10" spans="1:19" ht="15.6" customHeight="1" x14ac:dyDescent="0.25">
      <c r="A10" s="138"/>
      <c r="B10" s="110" t="s">
        <v>210</v>
      </c>
      <c r="C10" s="110">
        <f t="shared" si="0"/>
        <v>4</v>
      </c>
      <c r="D10" s="126" t="s">
        <v>72</v>
      </c>
      <c r="E10" s="139">
        <v>2</v>
      </c>
      <c r="F10" s="110"/>
      <c r="G10" s="129"/>
      <c r="H10" s="138"/>
      <c r="I10" s="110" t="s">
        <v>210</v>
      </c>
      <c r="J10" s="140">
        <v>78</v>
      </c>
      <c r="K10" s="348" t="s">
        <v>73</v>
      </c>
      <c r="L10" s="348"/>
      <c r="M10" s="110">
        <v>2</v>
      </c>
      <c r="N10" s="140"/>
      <c r="O10" s="111"/>
      <c r="P10" s="111"/>
      <c r="Q10" s="112"/>
      <c r="R10" s="111"/>
      <c r="S10" s="111"/>
    </row>
    <row r="11" spans="1:19" ht="15.6" customHeight="1" x14ac:dyDescent="0.25">
      <c r="A11" s="138"/>
      <c r="B11" s="110" t="s">
        <v>210</v>
      </c>
      <c r="C11" s="110">
        <f t="shared" si="0"/>
        <v>5</v>
      </c>
      <c r="D11" s="126" t="s">
        <v>74</v>
      </c>
      <c r="E11" s="139">
        <v>2</v>
      </c>
      <c r="F11" s="110"/>
      <c r="G11" s="129"/>
      <c r="H11" s="138"/>
      <c r="I11" s="110" t="s">
        <v>210</v>
      </c>
      <c r="J11" s="140">
        <v>79</v>
      </c>
      <c r="K11" s="348" t="s">
        <v>75</v>
      </c>
      <c r="L11" s="348"/>
      <c r="M11" s="110">
        <v>2</v>
      </c>
      <c r="N11" s="140"/>
      <c r="O11" s="111"/>
      <c r="P11" s="111"/>
      <c r="Q11" s="112"/>
      <c r="R11" s="111"/>
      <c r="S11" s="111"/>
    </row>
    <row r="12" spans="1:19" ht="15.6" customHeight="1" x14ac:dyDescent="0.25">
      <c r="A12" s="138"/>
      <c r="B12" s="110" t="s">
        <v>210</v>
      </c>
      <c r="C12" s="110">
        <f t="shared" si="0"/>
        <v>6</v>
      </c>
      <c r="D12" s="126" t="s">
        <v>76</v>
      </c>
      <c r="E12" s="139">
        <v>15</v>
      </c>
      <c r="F12" s="110"/>
      <c r="G12" s="129"/>
      <c r="H12" s="138"/>
      <c r="I12" s="110" t="s">
        <v>210</v>
      </c>
      <c r="J12" s="140">
        <v>80</v>
      </c>
      <c r="K12" s="348" t="s">
        <v>77</v>
      </c>
      <c r="L12" s="348"/>
      <c r="M12" s="110">
        <v>2</v>
      </c>
      <c r="N12" s="140"/>
      <c r="O12" s="111"/>
      <c r="P12" s="111"/>
      <c r="Q12" s="112"/>
      <c r="R12" s="111"/>
      <c r="S12" s="111"/>
    </row>
    <row r="13" spans="1:19" ht="15.6" customHeight="1" x14ac:dyDescent="0.25">
      <c r="A13" s="138"/>
      <c r="B13" s="110" t="s">
        <v>210</v>
      </c>
      <c r="C13" s="110">
        <f t="shared" si="0"/>
        <v>7</v>
      </c>
      <c r="D13" s="126" t="s">
        <v>78</v>
      </c>
      <c r="E13" s="139">
        <v>2</v>
      </c>
      <c r="F13" s="110"/>
      <c r="G13" s="129"/>
      <c r="H13" s="138"/>
      <c r="I13" s="110" t="s">
        <v>210</v>
      </c>
      <c r="J13" s="140">
        <v>81</v>
      </c>
      <c r="K13" s="348" t="s">
        <v>79</v>
      </c>
      <c r="L13" s="348"/>
      <c r="M13" s="110">
        <v>2</v>
      </c>
      <c r="N13" s="140"/>
      <c r="O13" s="111"/>
      <c r="P13" s="111"/>
      <c r="Q13" s="112"/>
      <c r="R13" s="111"/>
      <c r="S13" s="111"/>
    </row>
    <row r="14" spans="1:19" ht="15.6" customHeight="1" x14ac:dyDescent="0.25">
      <c r="A14" s="138"/>
      <c r="B14" s="110" t="s">
        <v>210</v>
      </c>
      <c r="C14" s="110">
        <f t="shared" si="0"/>
        <v>8</v>
      </c>
      <c r="D14" s="126" t="s">
        <v>80</v>
      </c>
      <c r="E14" s="110">
        <v>3</v>
      </c>
      <c r="F14" s="110"/>
      <c r="G14" s="129"/>
      <c r="H14" s="138"/>
      <c r="I14" s="110" t="s">
        <v>210</v>
      </c>
      <c r="J14" s="140">
        <v>82</v>
      </c>
      <c r="K14" s="348" t="s">
        <v>81</v>
      </c>
      <c r="L14" s="348"/>
      <c r="M14" s="110">
        <v>2</v>
      </c>
      <c r="N14" s="140"/>
      <c r="O14" s="111"/>
      <c r="P14" s="111"/>
      <c r="Q14" s="112"/>
      <c r="R14" s="111"/>
      <c r="S14" s="111"/>
    </row>
    <row r="15" spans="1:19" ht="15.6" customHeight="1" x14ac:dyDescent="0.25">
      <c r="A15" s="138"/>
      <c r="B15" s="110" t="s">
        <v>210</v>
      </c>
      <c r="C15" s="110">
        <f t="shared" si="0"/>
        <v>9</v>
      </c>
      <c r="D15" s="126" t="s">
        <v>82</v>
      </c>
      <c r="E15" s="110">
        <v>9</v>
      </c>
      <c r="F15" s="110"/>
      <c r="G15" s="129"/>
      <c r="H15" s="138"/>
      <c r="I15" s="110" t="s">
        <v>210</v>
      </c>
      <c r="J15" s="140">
        <v>83</v>
      </c>
      <c r="K15" s="348" t="s">
        <v>83</v>
      </c>
      <c r="L15" s="348"/>
      <c r="M15" s="110">
        <v>2</v>
      </c>
      <c r="N15" s="140"/>
      <c r="O15" s="111"/>
      <c r="P15" s="111"/>
      <c r="Q15" s="112"/>
      <c r="R15" s="111"/>
      <c r="S15" s="111"/>
    </row>
    <row r="16" spans="1:19" ht="15.6" customHeight="1" x14ac:dyDescent="0.25">
      <c r="A16" s="138"/>
      <c r="B16" s="110" t="s">
        <v>210</v>
      </c>
      <c r="C16" s="110">
        <f t="shared" si="0"/>
        <v>10</v>
      </c>
      <c r="D16" s="126" t="s">
        <v>84</v>
      </c>
      <c r="E16" s="110">
        <v>5</v>
      </c>
      <c r="F16" s="110"/>
      <c r="G16" s="129"/>
      <c r="H16" s="138"/>
      <c r="I16" s="110" t="s">
        <v>210</v>
      </c>
      <c r="J16" s="140">
        <v>84</v>
      </c>
      <c r="K16" s="348" t="s">
        <v>85</v>
      </c>
      <c r="L16" s="348"/>
      <c r="M16" s="110">
        <v>3</v>
      </c>
      <c r="N16" s="140"/>
      <c r="O16" s="111"/>
      <c r="P16" s="111"/>
      <c r="Q16" s="112"/>
      <c r="R16" s="111"/>
      <c r="S16" s="111"/>
    </row>
    <row r="17" spans="1:20" ht="15.6" customHeight="1" x14ac:dyDescent="0.25">
      <c r="A17" s="138"/>
      <c r="B17" s="110" t="s">
        <v>210</v>
      </c>
      <c r="C17" s="110">
        <f t="shared" si="0"/>
        <v>11</v>
      </c>
      <c r="D17" s="126" t="s">
        <v>86</v>
      </c>
      <c r="E17" s="110">
        <v>5</v>
      </c>
      <c r="F17" s="110"/>
      <c r="G17" s="129"/>
      <c r="H17" s="138"/>
      <c r="I17" s="110" t="s">
        <v>210</v>
      </c>
      <c r="J17" s="140">
        <v>85</v>
      </c>
      <c r="K17" s="348" t="s">
        <v>87</v>
      </c>
      <c r="L17" s="348"/>
      <c r="M17" s="110">
        <v>10</v>
      </c>
      <c r="N17" s="140"/>
      <c r="O17" s="111"/>
      <c r="P17" s="111"/>
      <c r="Q17" s="112"/>
      <c r="R17" s="111"/>
      <c r="S17" s="111"/>
    </row>
    <row r="18" spans="1:20" ht="15.6" customHeight="1" x14ac:dyDescent="0.25">
      <c r="A18" s="138"/>
      <c r="B18" s="110" t="s">
        <v>210</v>
      </c>
      <c r="C18" s="110">
        <f t="shared" si="0"/>
        <v>12</v>
      </c>
      <c r="D18" s="125" t="s">
        <v>88</v>
      </c>
      <c r="E18" s="110">
        <v>10</v>
      </c>
      <c r="F18" s="110"/>
      <c r="G18" s="129"/>
      <c r="H18" s="141"/>
      <c r="I18" s="142"/>
      <c r="J18" s="142"/>
      <c r="K18" s="113"/>
      <c r="L18" s="143"/>
      <c r="O18" s="111"/>
      <c r="P18" s="111"/>
      <c r="Q18" s="112"/>
      <c r="R18" s="111"/>
      <c r="S18" s="111"/>
    </row>
    <row r="19" spans="1:20" ht="15.6" customHeight="1" x14ac:dyDescent="0.25">
      <c r="A19" s="138"/>
      <c r="B19" s="110" t="s">
        <v>210</v>
      </c>
      <c r="C19" s="110">
        <f t="shared" si="0"/>
        <v>13</v>
      </c>
      <c r="D19" s="125" t="s">
        <v>89</v>
      </c>
      <c r="E19" s="110">
        <v>15</v>
      </c>
      <c r="F19" s="110"/>
      <c r="G19" s="129"/>
      <c r="H19" s="350" t="s">
        <v>3</v>
      </c>
      <c r="I19" s="351"/>
      <c r="J19" s="351"/>
      <c r="K19" s="351"/>
      <c r="L19" s="351"/>
      <c r="M19" s="351"/>
      <c r="N19" s="352"/>
      <c r="O19" s="353"/>
      <c r="P19" s="353"/>
      <c r="Q19" s="353"/>
      <c r="R19" s="353"/>
      <c r="S19" s="353"/>
    </row>
    <row r="20" spans="1:20" ht="15.6" customHeight="1" x14ac:dyDescent="0.25">
      <c r="A20" s="138"/>
      <c r="B20" s="110" t="s">
        <v>210</v>
      </c>
      <c r="C20" s="110">
        <f t="shared" si="0"/>
        <v>14</v>
      </c>
      <c r="D20" s="126" t="s">
        <v>90</v>
      </c>
      <c r="E20" s="110">
        <v>15</v>
      </c>
      <c r="F20" s="110"/>
      <c r="G20" s="129"/>
      <c r="I20" s="130"/>
      <c r="J20" s="130"/>
      <c r="K20" s="131"/>
      <c r="L20" s="131"/>
      <c r="M20" s="130"/>
      <c r="N20" s="111"/>
      <c r="O20" s="111"/>
      <c r="P20" s="111"/>
      <c r="Q20" s="112"/>
      <c r="R20" s="111"/>
      <c r="S20" s="111"/>
    </row>
    <row r="21" spans="1:20" ht="15.6" customHeight="1" x14ac:dyDescent="0.25">
      <c r="A21" s="138"/>
      <c r="B21" s="110" t="s">
        <v>210</v>
      </c>
      <c r="C21" s="110">
        <f t="shared" si="0"/>
        <v>15</v>
      </c>
      <c r="D21" s="126" t="s">
        <v>91</v>
      </c>
      <c r="E21" s="139">
        <v>2</v>
      </c>
      <c r="F21" s="110"/>
      <c r="G21" s="129"/>
      <c r="H21" s="134" t="s">
        <v>63</v>
      </c>
      <c r="I21" s="354" t="s">
        <v>198</v>
      </c>
      <c r="J21" s="355"/>
      <c r="K21" s="360" t="s">
        <v>92</v>
      </c>
      <c r="L21" s="361"/>
      <c r="M21" s="137" t="s">
        <v>64</v>
      </c>
      <c r="N21" s="137" t="s">
        <v>65</v>
      </c>
      <c r="O21" s="111"/>
      <c r="P21" s="111"/>
      <c r="Q21" s="112"/>
      <c r="R21" s="111"/>
      <c r="S21" s="111"/>
    </row>
    <row r="22" spans="1:20" ht="15.6" customHeight="1" x14ac:dyDescent="0.25">
      <c r="A22" s="138"/>
      <c r="B22" s="110" t="s">
        <v>210</v>
      </c>
      <c r="C22" s="110">
        <f t="shared" si="0"/>
        <v>16</v>
      </c>
      <c r="D22" s="126" t="s">
        <v>93</v>
      </c>
      <c r="E22" s="139">
        <v>5</v>
      </c>
      <c r="F22" s="110"/>
      <c r="G22" s="129"/>
      <c r="H22" s="138"/>
      <c r="I22" s="110" t="s">
        <v>94</v>
      </c>
      <c r="J22" s="116">
        <v>1</v>
      </c>
      <c r="K22" s="358" t="s">
        <v>95</v>
      </c>
      <c r="L22" s="359"/>
      <c r="M22" s="110">
        <v>4</v>
      </c>
      <c r="N22" s="110"/>
      <c r="O22" s="111"/>
      <c r="P22" s="111"/>
      <c r="Q22" s="112"/>
      <c r="R22" s="111"/>
      <c r="S22" s="111"/>
    </row>
    <row r="23" spans="1:20" ht="15.6" customHeight="1" x14ac:dyDescent="0.25">
      <c r="A23" s="138"/>
      <c r="B23" s="110" t="s">
        <v>210</v>
      </c>
      <c r="C23" s="110">
        <f t="shared" si="0"/>
        <v>17</v>
      </c>
      <c r="D23" s="126" t="s">
        <v>96</v>
      </c>
      <c r="E23" s="110">
        <v>3</v>
      </c>
      <c r="F23" s="110"/>
      <c r="G23" s="129"/>
      <c r="H23" s="138"/>
      <c r="I23" s="110" t="s">
        <v>94</v>
      </c>
      <c r="J23" s="116">
        <v>2</v>
      </c>
      <c r="K23" s="358" t="s">
        <v>97</v>
      </c>
      <c r="L23" s="359"/>
      <c r="M23" s="110">
        <v>4</v>
      </c>
      <c r="N23" s="110"/>
      <c r="O23" s="124"/>
      <c r="P23" s="111"/>
      <c r="Q23" s="112"/>
      <c r="R23" s="111"/>
      <c r="S23" s="111"/>
    </row>
    <row r="24" spans="1:20" ht="15.6" customHeight="1" x14ac:dyDescent="0.25">
      <c r="A24" s="138"/>
      <c r="B24" s="110" t="s">
        <v>210</v>
      </c>
      <c r="C24" s="110">
        <f t="shared" si="0"/>
        <v>18</v>
      </c>
      <c r="D24" s="126" t="s">
        <v>98</v>
      </c>
      <c r="E24" s="110">
        <v>3</v>
      </c>
      <c r="F24" s="110"/>
      <c r="G24" s="129"/>
      <c r="H24" s="138"/>
      <c r="I24" s="110" t="s">
        <v>94</v>
      </c>
      <c r="J24" s="116">
        <v>3</v>
      </c>
      <c r="K24" s="358" t="s">
        <v>1</v>
      </c>
      <c r="L24" s="359"/>
      <c r="M24" s="110">
        <v>4</v>
      </c>
      <c r="N24" s="110"/>
      <c r="O24" s="111"/>
      <c r="P24" s="111"/>
      <c r="Q24" s="112"/>
      <c r="R24" s="111"/>
      <c r="S24" s="111"/>
    </row>
    <row r="25" spans="1:20" ht="15.6" customHeight="1" x14ac:dyDescent="0.25">
      <c r="A25" s="138"/>
      <c r="B25" s="110" t="s">
        <v>210</v>
      </c>
      <c r="C25" s="110">
        <f t="shared" si="0"/>
        <v>19</v>
      </c>
      <c r="D25" s="126" t="s">
        <v>99</v>
      </c>
      <c r="E25" s="110">
        <v>3</v>
      </c>
      <c r="F25" s="110"/>
      <c r="G25" s="129"/>
      <c r="H25" s="138"/>
      <c r="I25" s="110" t="s">
        <v>94</v>
      </c>
      <c r="J25" s="116">
        <v>4</v>
      </c>
      <c r="K25" s="358" t="s">
        <v>100</v>
      </c>
      <c r="L25" s="359"/>
      <c r="M25" s="110">
        <v>4</v>
      </c>
      <c r="N25" s="110"/>
      <c r="O25" s="124"/>
      <c r="P25" s="111"/>
      <c r="Q25" s="112"/>
      <c r="R25" s="111"/>
      <c r="S25" s="111"/>
    </row>
    <row r="26" spans="1:20" ht="15.6" customHeight="1" x14ac:dyDescent="0.25">
      <c r="A26" s="138"/>
      <c r="B26" s="110" t="s">
        <v>210</v>
      </c>
      <c r="C26" s="110">
        <f t="shared" si="0"/>
        <v>20</v>
      </c>
      <c r="D26" s="126" t="s">
        <v>101</v>
      </c>
      <c r="E26" s="110">
        <v>3</v>
      </c>
      <c r="F26" s="110"/>
      <c r="G26" s="129"/>
      <c r="H26" s="138"/>
      <c r="I26" s="110" t="s">
        <v>94</v>
      </c>
      <c r="J26" s="116">
        <v>5</v>
      </c>
      <c r="K26" s="358" t="s">
        <v>102</v>
      </c>
      <c r="L26" s="359"/>
      <c r="M26" s="110">
        <v>4</v>
      </c>
      <c r="N26" s="110"/>
      <c r="O26" s="124"/>
      <c r="P26" s="111"/>
      <c r="Q26" s="112"/>
      <c r="R26" s="111"/>
      <c r="S26" s="111"/>
    </row>
    <row r="27" spans="1:20" ht="15.6" customHeight="1" x14ac:dyDescent="0.25">
      <c r="A27" s="138"/>
      <c r="B27" s="110" t="s">
        <v>210</v>
      </c>
      <c r="C27" s="110">
        <f t="shared" si="0"/>
        <v>21</v>
      </c>
      <c r="D27" s="126" t="s">
        <v>103</v>
      </c>
      <c r="E27" s="110">
        <v>2</v>
      </c>
      <c r="F27" s="110"/>
      <c r="G27" s="129"/>
      <c r="H27" s="138"/>
      <c r="I27" s="110" t="s">
        <v>94</v>
      </c>
      <c r="J27" s="116">
        <v>6</v>
      </c>
      <c r="K27" s="358" t="s">
        <v>104</v>
      </c>
      <c r="L27" s="359"/>
      <c r="M27" s="110">
        <v>3</v>
      </c>
      <c r="N27" s="110"/>
      <c r="O27" s="124"/>
      <c r="P27" s="111"/>
      <c r="Q27" s="112"/>
      <c r="R27" s="111"/>
      <c r="S27" s="111"/>
    </row>
    <row r="28" spans="1:20" ht="15.6" customHeight="1" x14ac:dyDescent="0.25">
      <c r="A28" s="138"/>
      <c r="B28" s="110" t="s">
        <v>210</v>
      </c>
      <c r="C28" s="110">
        <f t="shared" si="0"/>
        <v>22</v>
      </c>
      <c r="D28" s="126" t="s">
        <v>105</v>
      </c>
      <c r="E28" s="110">
        <v>4</v>
      </c>
      <c r="F28" s="110"/>
      <c r="G28" s="129"/>
      <c r="H28" s="138"/>
      <c r="I28" s="354" t="s">
        <v>198</v>
      </c>
      <c r="J28" s="355"/>
      <c r="K28" s="144" t="s">
        <v>106</v>
      </c>
      <c r="L28" s="145"/>
      <c r="M28" s="110"/>
      <c r="N28" s="110"/>
      <c r="O28" s="124"/>
      <c r="P28" s="111"/>
      <c r="Q28" s="112"/>
      <c r="R28" s="111"/>
      <c r="S28" s="111"/>
    </row>
    <row r="29" spans="1:20" ht="15.6" customHeight="1" x14ac:dyDescent="0.25">
      <c r="A29" s="138"/>
      <c r="B29" s="110" t="s">
        <v>210</v>
      </c>
      <c r="C29" s="110">
        <f t="shared" si="0"/>
        <v>23</v>
      </c>
      <c r="D29" s="126" t="s">
        <v>107</v>
      </c>
      <c r="E29" s="110">
        <v>3</v>
      </c>
      <c r="F29" s="110"/>
      <c r="G29" s="129"/>
      <c r="H29" s="138"/>
      <c r="I29" s="110" t="s">
        <v>206</v>
      </c>
      <c r="J29" s="116">
        <v>1</v>
      </c>
      <c r="K29" s="358" t="s">
        <v>108</v>
      </c>
      <c r="L29" s="359"/>
      <c r="M29" s="110">
        <v>5</v>
      </c>
      <c r="N29" s="110"/>
      <c r="O29" s="111"/>
      <c r="P29" s="111"/>
      <c r="Q29" s="112"/>
      <c r="R29" s="111"/>
      <c r="S29" s="111"/>
    </row>
    <row r="30" spans="1:20" ht="15.6" customHeight="1" x14ac:dyDescent="0.25">
      <c r="A30" s="138"/>
      <c r="B30" s="110" t="s">
        <v>210</v>
      </c>
      <c r="C30" s="110">
        <f t="shared" si="0"/>
        <v>24</v>
      </c>
      <c r="D30" s="126" t="s">
        <v>109</v>
      </c>
      <c r="E30" s="110">
        <v>4</v>
      </c>
      <c r="F30" s="110"/>
      <c r="G30" s="129"/>
      <c r="H30" s="138"/>
      <c r="I30" s="110" t="s">
        <v>206</v>
      </c>
      <c r="J30" s="116">
        <v>2</v>
      </c>
      <c r="K30" s="358" t="s">
        <v>0</v>
      </c>
      <c r="L30" s="359"/>
      <c r="M30" s="110">
        <v>3</v>
      </c>
      <c r="N30" s="110"/>
      <c r="O30" s="124"/>
      <c r="P30" s="111"/>
      <c r="Q30" s="112"/>
      <c r="R30" s="111"/>
      <c r="S30" s="111"/>
    </row>
    <row r="31" spans="1:20" ht="15.6" customHeight="1" x14ac:dyDescent="0.25">
      <c r="A31" s="138"/>
      <c r="B31" s="110" t="s">
        <v>210</v>
      </c>
      <c r="C31" s="110">
        <f t="shared" si="0"/>
        <v>25</v>
      </c>
      <c r="D31" s="126" t="s">
        <v>110</v>
      </c>
      <c r="E31" s="110">
        <v>6</v>
      </c>
      <c r="F31" s="110"/>
      <c r="G31" s="129"/>
      <c r="H31" s="138"/>
      <c r="I31" s="110" t="s">
        <v>206</v>
      </c>
      <c r="J31" s="116">
        <v>3</v>
      </c>
      <c r="K31" s="358" t="s">
        <v>111</v>
      </c>
      <c r="L31" s="359"/>
      <c r="M31" s="110">
        <v>3</v>
      </c>
      <c r="N31" s="110"/>
      <c r="O31" s="124"/>
      <c r="P31" s="111"/>
      <c r="Q31" s="112"/>
      <c r="R31" s="111"/>
      <c r="S31" s="111"/>
    </row>
    <row r="32" spans="1:20" ht="15.6" customHeight="1" x14ac:dyDescent="0.25">
      <c r="A32" s="138"/>
      <c r="B32" s="110" t="s">
        <v>210</v>
      </c>
      <c r="C32" s="110">
        <f t="shared" si="0"/>
        <v>26</v>
      </c>
      <c r="D32" s="126" t="s">
        <v>112</v>
      </c>
      <c r="E32" s="110">
        <v>2</v>
      </c>
      <c r="F32" s="110"/>
      <c r="G32" s="129"/>
      <c r="H32" s="138"/>
      <c r="I32" s="110" t="s">
        <v>206</v>
      </c>
      <c r="J32" s="116">
        <v>4</v>
      </c>
      <c r="K32" s="358" t="s">
        <v>113</v>
      </c>
      <c r="L32" s="359"/>
      <c r="M32" s="110"/>
      <c r="N32" s="110"/>
      <c r="O32" s="112"/>
      <c r="P32" s="111"/>
      <c r="Q32" s="112"/>
      <c r="R32" s="111"/>
      <c r="S32" s="111"/>
      <c r="T32" s="141"/>
    </row>
    <row r="33" spans="1:20" ht="15.6" customHeight="1" x14ac:dyDescent="0.25">
      <c r="A33" s="138"/>
      <c r="B33" s="110" t="s">
        <v>210</v>
      </c>
      <c r="C33" s="110">
        <f t="shared" si="0"/>
        <v>27</v>
      </c>
      <c r="D33" s="126" t="s">
        <v>114</v>
      </c>
      <c r="E33" s="110">
        <v>6</v>
      </c>
      <c r="F33" s="110"/>
      <c r="G33" s="129"/>
      <c r="H33" s="138"/>
      <c r="I33" s="110" t="s">
        <v>206</v>
      </c>
      <c r="J33" s="116">
        <v>5</v>
      </c>
      <c r="K33" s="358" t="s">
        <v>115</v>
      </c>
      <c r="L33" s="359"/>
      <c r="M33" s="110"/>
      <c r="N33" s="110"/>
      <c r="O33" s="111"/>
      <c r="P33" s="111"/>
      <c r="Q33" s="112"/>
      <c r="R33" s="111"/>
      <c r="S33" s="111"/>
    </row>
    <row r="34" spans="1:20" ht="15.6" customHeight="1" x14ac:dyDescent="0.25">
      <c r="A34" s="138"/>
      <c r="B34" s="110" t="s">
        <v>210</v>
      </c>
      <c r="C34" s="110">
        <f t="shared" si="0"/>
        <v>28</v>
      </c>
      <c r="D34" s="126" t="s">
        <v>116</v>
      </c>
      <c r="E34" s="110">
        <v>8</v>
      </c>
      <c r="F34" s="110"/>
      <c r="G34" s="129"/>
      <c r="H34" s="138"/>
      <c r="I34" s="110" t="s">
        <v>206</v>
      </c>
      <c r="J34" s="116">
        <v>6</v>
      </c>
      <c r="K34" s="358" t="s">
        <v>117</v>
      </c>
      <c r="L34" s="359"/>
      <c r="M34" s="110">
        <v>3</v>
      </c>
      <c r="N34" s="110"/>
      <c r="O34" s="111"/>
      <c r="P34" s="111"/>
      <c r="Q34" s="112"/>
      <c r="R34" s="111"/>
      <c r="S34" s="111"/>
      <c r="T34" s="141"/>
    </row>
    <row r="35" spans="1:20" ht="15.6" customHeight="1" x14ac:dyDescent="0.25">
      <c r="A35" s="138"/>
      <c r="B35" s="110" t="s">
        <v>210</v>
      </c>
      <c r="C35" s="110">
        <f t="shared" si="0"/>
        <v>29</v>
      </c>
      <c r="D35" s="126" t="s">
        <v>118</v>
      </c>
      <c r="E35" s="110">
        <v>5</v>
      </c>
      <c r="F35" s="110"/>
      <c r="G35" s="129"/>
      <c r="H35" s="138"/>
      <c r="I35" s="110" t="s">
        <v>207</v>
      </c>
      <c r="J35" s="116">
        <v>7</v>
      </c>
      <c r="K35" s="362" t="s">
        <v>119</v>
      </c>
      <c r="L35" s="363"/>
      <c r="M35" s="110">
        <v>2</v>
      </c>
      <c r="N35" s="110"/>
      <c r="O35" s="111"/>
      <c r="P35" s="111"/>
      <c r="Q35" s="112"/>
      <c r="R35" s="111"/>
      <c r="S35" s="111"/>
    </row>
    <row r="36" spans="1:20" ht="15.6" customHeight="1" x14ac:dyDescent="0.25">
      <c r="A36" s="138"/>
      <c r="B36" s="110" t="s">
        <v>210</v>
      </c>
      <c r="C36" s="110">
        <f t="shared" si="0"/>
        <v>30</v>
      </c>
      <c r="D36" s="126" t="s">
        <v>120</v>
      </c>
      <c r="E36" s="110">
        <v>8</v>
      </c>
      <c r="F36" s="110"/>
      <c r="G36" s="129"/>
      <c r="H36" s="138"/>
      <c r="I36" s="354" t="s">
        <v>198</v>
      </c>
      <c r="J36" s="355"/>
      <c r="K36" s="144" t="s">
        <v>121</v>
      </c>
      <c r="L36" s="145"/>
      <c r="M36" s="110"/>
      <c r="N36" s="110"/>
      <c r="O36" s="111"/>
      <c r="P36" s="111"/>
      <c r="Q36" s="112"/>
      <c r="R36" s="111"/>
      <c r="S36" s="111"/>
    </row>
    <row r="37" spans="1:20" ht="15.6" customHeight="1" x14ac:dyDescent="0.25">
      <c r="A37" s="138"/>
      <c r="B37" s="110" t="s">
        <v>210</v>
      </c>
      <c r="C37" s="110">
        <f t="shared" si="0"/>
        <v>31</v>
      </c>
      <c r="D37" s="126" t="s">
        <v>122</v>
      </c>
      <c r="E37" s="110">
        <v>5</v>
      </c>
      <c r="F37" s="110"/>
      <c r="G37" s="129"/>
      <c r="H37" s="146"/>
      <c r="I37" s="111" t="s">
        <v>194</v>
      </c>
      <c r="J37" s="114">
        <v>1</v>
      </c>
      <c r="K37" s="366" t="s">
        <v>123</v>
      </c>
      <c r="L37" s="366"/>
      <c r="M37" s="364">
        <v>4</v>
      </c>
      <c r="N37" s="147"/>
      <c r="O37" s="111"/>
      <c r="P37" s="111"/>
      <c r="Q37" s="112"/>
      <c r="R37" s="111"/>
      <c r="S37" s="111"/>
    </row>
    <row r="38" spans="1:20" ht="15.6" customHeight="1" x14ac:dyDescent="0.25">
      <c r="A38" s="138"/>
      <c r="B38" s="110" t="s">
        <v>210</v>
      </c>
      <c r="C38" s="110">
        <f t="shared" si="0"/>
        <v>32</v>
      </c>
      <c r="D38" s="126" t="s">
        <v>124</v>
      </c>
      <c r="E38" s="110">
        <v>5</v>
      </c>
      <c r="F38" s="110"/>
      <c r="G38" s="129"/>
      <c r="H38" s="146"/>
      <c r="I38" s="111"/>
      <c r="J38" s="115"/>
      <c r="K38" s="124" t="s">
        <v>125</v>
      </c>
      <c r="L38" s="124"/>
      <c r="M38" s="365"/>
      <c r="N38" s="148"/>
      <c r="O38" s="111"/>
      <c r="P38" s="111"/>
      <c r="Q38" s="112"/>
      <c r="R38" s="111"/>
      <c r="S38" s="111"/>
    </row>
    <row r="39" spans="1:20" ht="15.6" customHeight="1" x14ac:dyDescent="0.25">
      <c r="A39" s="138"/>
      <c r="B39" s="110" t="s">
        <v>210</v>
      </c>
      <c r="C39" s="110">
        <f t="shared" si="0"/>
        <v>33</v>
      </c>
      <c r="D39" s="126" t="s">
        <v>126</v>
      </c>
      <c r="E39" s="110">
        <v>8</v>
      </c>
      <c r="F39" s="110"/>
      <c r="G39" s="129"/>
      <c r="H39" s="138"/>
      <c r="I39" s="110" t="s">
        <v>194</v>
      </c>
      <c r="J39" s="116">
        <v>2</v>
      </c>
      <c r="K39" s="362" t="s">
        <v>127</v>
      </c>
      <c r="L39" s="363"/>
      <c r="M39" s="110">
        <v>2</v>
      </c>
      <c r="N39" s="110"/>
      <c r="O39" s="124"/>
      <c r="P39" s="111"/>
      <c r="Q39" s="112"/>
      <c r="R39" s="111"/>
      <c r="S39" s="111"/>
      <c r="T39" s="141"/>
    </row>
    <row r="40" spans="1:20" ht="15.6" customHeight="1" x14ac:dyDescent="0.25">
      <c r="A40" s="138"/>
      <c r="B40" s="110" t="s">
        <v>210</v>
      </c>
      <c r="C40" s="110">
        <f t="shared" si="0"/>
        <v>34</v>
      </c>
      <c r="D40" s="126" t="s">
        <v>128</v>
      </c>
      <c r="E40" s="139">
        <v>3</v>
      </c>
      <c r="F40" s="110"/>
      <c r="G40" s="129"/>
      <c r="H40" s="138"/>
      <c r="I40" s="110" t="s">
        <v>194</v>
      </c>
      <c r="J40" s="116">
        <v>3</v>
      </c>
      <c r="K40" s="362" t="s">
        <v>129</v>
      </c>
      <c r="L40" s="363"/>
      <c r="M40" s="110">
        <v>2</v>
      </c>
      <c r="N40" s="110"/>
      <c r="O40" s="111"/>
      <c r="P40" s="111"/>
      <c r="Q40" s="112"/>
      <c r="R40" s="111"/>
      <c r="S40" s="111"/>
    </row>
    <row r="41" spans="1:20" ht="15.6" customHeight="1" x14ac:dyDescent="0.25">
      <c r="A41" s="138"/>
      <c r="B41" s="110" t="s">
        <v>210</v>
      </c>
      <c r="C41" s="110">
        <f t="shared" si="0"/>
        <v>35</v>
      </c>
      <c r="D41" s="126" t="s">
        <v>130</v>
      </c>
      <c r="E41" s="139">
        <v>8</v>
      </c>
      <c r="F41" s="110"/>
      <c r="G41" s="129"/>
      <c r="H41" s="138"/>
      <c r="I41" s="110" t="s">
        <v>194</v>
      </c>
      <c r="J41" s="116">
        <v>4</v>
      </c>
      <c r="K41" s="362" t="s">
        <v>131</v>
      </c>
      <c r="L41" s="363"/>
      <c r="M41" s="110">
        <v>3</v>
      </c>
      <c r="N41" s="110"/>
      <c r="O41" s="111"/>
      <c r="P41" s="111"/>
      <c r="Q41" s="112"/>
      <c r="R41" s="111"/>
      <c r="S41" s="111"/>
      <c r="T41" s="141"/>
    </row>
    <row r="42" spans="1:20" ht="15.6" customHeight="1" x14ac:dyDescent="0.25">
      <c r="A42" s="138"/>
      <c r="B42" s="110" t="s">
        <v>210</v>
      </c>
      <c r="C42" s="110">
        <f t="shared" si="0"/>
        <v>36</v>
      </c>
      <c r="D42" s="126" t="s">
        <v>132</v>
      </c>
      <c r="E42" s="139">
        <v>2</v>
      </c>
      <c r="F42" s="110"/>
      <c r="G42" s="129"/>
      <c r="H42" s="138"/>
      <c r="I42" s="354" t="s">
        <v>198</v>
      </c>
      <c r="J42" s="355"/>
      <c r="K42" s="144" t="s">
        <v>205</v>
      </c>
      <c r="L42" s="145"/>
      <c r="M42" s="110"/>
      <c r="N42" s="110"/>
      <c r="O42" s="149"/>
      <c r="P42" s="150"/>
      <c r="Q42" s="112"/>
      <c r="R42" s="111"/>
      <c r="S42" s="111"/>
      <c r="T42" s="141"/>
    </row>
    <row r="43" spans="1:20" ht="15.6" customHeight="1" x14ac:dyDescent="0.25">
      <c r="A43" s="138"/>
      <c r="B43" s="110" t="s">
        <v>210</v>
      </c>
      <c r="C43" s="110">
        <f t="shared" si="0"/>
        <v>37</v>
      </c>
      <c r="D43" s="126" t="s">
        <v>133</v>
      </c>
      <c r="E43" s="139">
        <v>2</v>
      </c>
      <c r="F43" s="110"/>
      <c r="G43" s="129"/>
      <c r="H43" s="138"/>
      <c r="I43" s="110" t="s">
        <v>209</v>
      </c>
      <c r="J43" s="116">
        <v>1</v>
      </c>
      <c r="K43" s="362" t="s">
        <v>134</v>
      </c>
      <c r="L43" s="363"/>
      <c r="M43" s="110">
        <v>1</v>
      </c>
      <c r="N43" s="110"/>
      <c r="O43" s="129"/>
      <c r="P43" s="151"/>
      <c r="Q43" s="129"/>
      <c r="R43" s="152"/>
      <c r="S43" s="152"/>
    </row>
    <row r="44" spans="1:20" ht="15.6" customHeight="1" x14ac:dyDescent="0.25">
      <c r="A44" s="138"/>
      <c r="B44" s="110" t="s">
        <v>210</v>
      </c>
      <c r="C44" s="110">
        <f t="shared" si="0"/>
        <v>38</v>
      </c>
      <c r="D44" s="126" t="s">
        <v>135</v>
      </c>
      <c r="E44" s="139">
        <v>2</v>
      </c>
      <c r="F44" s="110"/>
      <c r="G44" s="129"/>
      <c r="H44" s="138"/>
      <c r="I44" s="110" t="s">
        <v>209</v>
      </c>
      <c r="J44" s="116">
        <v>2</v>
      </c>
      <c r="K44" s="362" t="s">
        <v>136</v>
      </c>
      <c r="L44" s="363"/>
      <c r="M44" s="110">
        <v>2</v>
      </c>
      <c r="N44" s="110"/>
      <c r="O44" s="129"/>
      <c r="P44" s="151"/>
      <c r="Q44" s="129"/>
      <c r="R44" s="152"/>
      <c r="S44" s="152"/>
      <c r="T44" s="141"/>
    </row>
    <row r="45" spans="1:20" ht="15.6" customHeight="1" x14ac:dyDescent="0.25">
      <c r="A45" s="138"/>
      <c r="B45" s="110" t="s">
        <v>210</v>
      </c>
      <c r="C45" s="110">
        <f t="shared" si="0"/>
        <v>39</v>
      </c>
      <c r="D45" s="126" t="s">
        <v>137</v>
      </c>
      <c r="E45" s="139">
        <v>3</v>
      </c>
      <c r="F45" s="110"/>
      <c r="G45" s="129"/>
      <c r="H45" s="138"/>
      <c r="I45" s="110" t="s">
        <v>209</v>
      </c>
      <c r="J45" s="116">
        <v>3</v>
      </c>
      <c r="K45" s="362" t="s">
        <v>138</v>
      </c>
      <c r="L45" s="363"/>
      <c r="M45" s="110">
        <v>2</v>
      </c>
      <c r="N45" s="110"/>
      <c r="O45" s="129"/>
      <c r="P45" s="129"/>
      <c r="Q45" s="129"/>
      <c r="R45" s="152"/>
      <c r="S45" s="152"/>
    </row>
    <row r="46" spans="1:20" ht="15.6" customHeight="1" x14ac:dyDescent="0.25">
      <c r="A46" s="138"/>
      <c r="B46" s="110" t="s">
        <v>210</v>
      </c>
      <c r="C46" s="110">
        <f t="shared" si="0"/>
        <v>40</v>
      </c>
      <c r="D46" s="126" t="s">
        <v>139</v>
      </c>
      <c r="E46" s="139">
        <v>3</v>
      </c>
      <c r="F46" s="110"/>
      <c r="G46" s="129"/>
      <c r="H46" s="138"/>
      <c r="I46" s="110" t="s">
        <v>209</v>
      </c>
      <c r="J46" s="116">
        <v>4</v>
      </c>
      <c r="K46" s="362" t="s">
        <v>140</v>
      </c>
      <c r="L46" s="363"/>
      <c r="M46" s="139">
        <v>2</v>
      </c>
      <c r="N46" s="110"/>
      <c r="O46" s="129"/>
      <c r="P46" s="129"/>
      <c r="Q46" s="129"/>
      <c r="R46" s="152"/>
      <c r="S46" s="152"/>
      <c r="T46" s="141"/>
    </row>
    <row r="47" spans="1:20" ht="15.6" customHeight="1" x14ac:dyDescent="0.25">
      <c r="A47" s="138"/>
      <c r="B47" s="110" t="s">
        <v>210</v>
      </c>
      <c r="C47" s="110">
        <f t="shared" si="0"/>
        <v>41</v>
      </c>
      <c r="D47" s="126" t="s">
        <v>141</v>
      </c>
      <c r="E47" s="139">
        <v>2</v>
      </c>
      <c r="F47" s="110"/>
      <c r="G47" s="129"/>
      <c r="H47" s="138"/>
      <c r="I47" s="110" t="s">
        <v>209</v>
      </c>
      <c r="J47" s="116">
        <v>5</v>
      </c>
      <c r="K47" s="362" t="s">
        <v>142</v>
      </c>
      <c r="L47" s="363"/>
      <c r="M47" s="139">
        <v>4</v>
      </c>
      <c r="N47" s="110"/>
      <c r="O47" s="151"/>
      <c r="P47" s="152"/>
      <c r="Q47" s="129"/>
      <c r="R47" s="152"/>
      <c r="S47" s="152"/>
    </row>
    <row r="48" spans="1:20" ht="15.6" customHeight="1" x14ac:dyDescent="0.25">
      <c r="A48" s="138"/>
      <c r="B48" s="110" t="s">
        <v>210</v>
      </c>
      <c r="C48" s="110">
        <f t="shared" si="0"/>
        <v>42</v>
      </c>
      <c r="D48" s="126" t="s">
        <v>143</v>
      </c>
      <c r="E48" s="139">
        <v>4</v>
      </c>
      <c r="F48" s="110"/>
      <c r="G48" s="129"/>
      <c r="H48" s="138"/>
      <c r="I48" s="354" t="s">
        <v>198</v>
      </c>
      <c r="J48" s="355"/>
      <c r="K48" s="144" t="s">
        <v>144</v>
      </c>
      <c r="L48" s="145"/>
      <c r="M48" s="139"/>
      <c r="N48" s="110"/>
      <c r="O48" s="151"/>
      <c r="P48" s="152"/>
      <c r="Q48" s="129"/>
      <c r="R48" s="152"/>
      <c r="S48" s="152"/>
      <c r="T48" s="141"/>
    </row>
    <row r="49" spans="1:20" ht="15.6" customHeight="1" x14ac:dyDescent="0.25">
      <c r="A49" s="138"/>
      <c r="B49" s="110" t="s">
        <v>210</v>
      </c>
      <c r="C49" s="110">
        <f t="shared" si="0"/>
        <v>43</v>
      </c>
      <c r="D49" s="126" t="s">
        <v>145</v>
      </c>
      <c r="E49" s="139">
        <v>3</v>
      </c>
      <c r="F49" s="110"/>
      <c r="G49" s="129"/>
      <c r="H49" s="138"/>
      <c r="I49" s="110" t="s">
        <v>200</v>
      </c>
      <c r="J49" s="116">
        <v>1</v>
      </c>
      <c r="K49" s="362" t="s">
        <v>146</v>
      </c>
      <c r="L49" s="363"/>
      <c r="M49" s="139">
        <v>3</v>
      </c>
      <c r="N49" s="110"/>
      <c r="O49" s="151"/>
      <c r="P49" s="152"/>
      <c r="Q49" s="129"/>
      <c r="R49" s="152"/>
      <c r="S49" s="152"/>
      <c r="T49" s="141"/>
    </row>
    <row r="50" spans="1:20" ht="15.6" customHeight="1" x14ac:dyDescent="0.25">
      <c r="A50" s="138"/>
      <c r="B50" s="110" t="s">
        <v>210</v>
      </c>
      <c r="C50" s="110">
        <f t="shared" si="0"/>
        <v>44</v>
      </c>
      <c r="D50" s="126" t="s">
        <v>147</v>
      </c>
      <c r="E50" s="139">
        <v>2</v>
      </c>
      <c r="F50" s="110"/>
      <c r="G50" s="129"/>
      <c r="H50" s="138"/>
      <c r="I50" s="354" t="s">
        <v>198</v>
      </c>
      <c r="J50" s="355"/>
      <c r="K50" s="144" t="s">
        <v>148</v>
      </c>
      <c r="L50" s="145"/>
      <c r="M50" s="139"/>
      <c r="N50" s="110"/>
      <c r="O50" s="151"/>
      <c r="P50" s="152"/>
      <c r="Q50" s="129"/>
      <c r="R50" s="152"/>
      <c r="S50" s="152"/>
      <c r="T50" s="141"/>
    </row>
    <row r="51" spans="1:20" ht="15.6" customHeight="1" x14ac:dyDescent="0.25">
      <c r="A51" s="138"/>
      <c r="B51" s="110" t="s">
        <v>210</v>
      </c>
      <c r="C51" s="110">
        <f t="shared" si="0"/>
        <v>45</v>
      </c>
      <c r="D51" s="126" t="s">
        <v>149</v>
      </c>
      <c r="E51" s="139">
        <v>3</v>
      </c>
      <c r="F51" s="110"/>
      <c r="G51" s="129"/>
      <c r="H51" s="138"/>
      <c r="I51" s="110" t="s">
        <v>208</v>
      </c>
      <c r="J51" s="116">
        <v>1</v>
      </c>
      <c r="K51" s="362" t="s">
        <v>150</v>
      </c>
      <c r="L51" s="363"/>
      <c r="M51" s="139">
        <v>4</v>
      </c>
      <c r="N51" s="110"/>
      <c r="O51" s="129"/>
      <c r="P51" s="129"/>
      <c r="Q51" s="129"/>
      <c r="R51" s="152"/>
      <c r="S51" s="152"/>
    </row>
    <row r="52" spans="1:20" ht="15.6" customHeight="1" thickBot="1" x14ac:dyDescent="0.3">
      <c r="A52" s="138"/>
      <c r="B52" s="110" t="s">
        <v>210</v>
      </c>
      <c r="C52" s="110">
        <f t="shared" si="0"/>
        <v>46</v>
      </c>
      <c r="D52" s="126" t="s">
        <v>151</v>
      </c>
      <c r="E52" s="139">
        <v>2</v>
      </c>
      <c r="F52" s="110"/>
      <c r="G52" s="129"/>
      <c r="H52" s="141"/>
      <c r="I52" s="111"/>
      <c r="J52" s="111"/>
      <c r="K52" s="117"/>
      <c r="L52" s="117"/>
      <c r="M52" s="111"/>
      <c r="N52" s="111"/>
      <c r="O52" s="129"/>
      <c r="P52" s="129"/>
      <c r="Q52" s="112"/>
      <c r="R52" s="111"/>
      <c r="S52" s="111"/>
      <c r="T52" s="141"/>
    </row>
    <row r="53" spans="1:20" ht="20.100000000000001" customHeight="1" thickTop="1" thickBot="1" x14ac:dyDescent="0.35">
      <c r="A53" s="138"/>
      <c r="B53" s="110" t="s">
        <v>210</v>
      </c>
      <c r="C53" s="110">
        <f t="shared" si="0"/>
        <v>47</v>
      </c>
      <c r="D53" s="126" t="s">
        <v>152</v>
      </c>
      <c r="E53" s="139">
        <v>2</v>
      </c>
      <c r="F53" s="110"/>
      <c r="G53" s="129"/>
      <c r="L53" s="153" t="s">
        <v>2</v>
      </c>
      <c r="N53" s="154">
        <f>SUM(F7:F80)+SUM(N7:N17)+SUM(N22:N51)</f>
        <v>0</v>
      </c>
      <c r="O53" s="129"/>
      <c r="P53" s="129"/>
      <c r="Q53" s="112"/>
      <c r="R53" s="111"/>
      <c r="S53" s="111"/>
      <c r="T53" s="141"/>
    </row>
    <row r="54" spans="1:20" ht="15.6" customHeight="1" thickTop="1" x14ac:dyDescent="0.25">
      <c r="A54" s="138"/>
      <c r="B54" s="110" t="s">
        <v>210</v>
      </c>
      <c r="C54" s="110">
        <f t="shared" si="0"/>
        <v>48</v>
      </c>
      <c r="D54" s="126" t="s">
        <v>153</v>
      </c>
      <c r="E54" s="139">
        <v>3</v>
      </c>
      <c r="F54" s="110"/>
      <c r="G54" s="129"/>
      <c r="H54" s="155"/>
      <c r="J54" s="118"/>
      <c r="K54" s="124"/>
      <c r="L54" s="113"/>
      <c r="M54" s="124"/>
      <c r="N54" s="124"/>
      <c r="O54" s="129"/>
      <c r="P54" s="129"/>
      <c r="Q54" s="112"/>
      <c r="R54" s="111"/>
      <c r="S54" s="111"/>
    </row>
    <row r="55" spans="1:20" ht="15.6" customHeight="1" x14ac:dyDescent="0.25">
      <c r="A55" s="138"/>
      <c r="B55" s="110" t="s">
        <v>210</v>
      </c>
      <c r="C55" s="110">
        <f t="shared" si="0"/>
        <v>49</v>
      </c>
      <c r="D55" s="126" t="s">
        <v>154</v>
      </c>
      <c r="E55" s="139">
        <v>2</v>
      </c>
      <c r="F55" s="110"/>
      <c r="G55" s="129"/>
      <c r="H55" s="141"/>
      <c r="I55" s="111"/>
      <c r="J55" s="111"/>
      <c r="K55" s="156" t="s">
        <v>158</v>
      </c>
      <c r="L55" s="120" t="s">
        <v>159</v>
      </c>
      <c r="M55" s="124"/>
      <c r="N55" s="124"/>
      <c r="O55" s="129"/>
      <c r="P55" s="129"/>
      <c r="Q55" s="112"/>
      <c r="R55" s="111"/>
      <c r="S55" s="111"/>
    </row>
    <row r="56" spans="1:20" ht="15.6" customHeight="1" x14ac:dyDescent="0.25">
      <c r="A56" s="138"/>
      <c r="B56" s="110" t="s">
        <v>210</v>
      </c>
      <c r="C56" s="110">
        <f t="shared" si="0"/>
        <v>50</v>
      </c>
      <c r="D56" s="126" t="s">
        <v>155</v>
      </c>
      <c r="E56" s="139">
        <v>2</v>
      </c>
      <c r="F56" s="110"/>
      <c r="G56" s="129"/>
      <c r="H56" s="141"/>
      <c r="I56" s="157"/>
      <c r="J56" s="157"/>
      <c r="K56" s="116" t="s">
        <v>59</v>
      </c>
      <c r="L56" s="121" t="s">
        <v>161</v>
      </c>
      <c r="M56" s="124"/>
      <c r="N56" s="124"/>
      <c r="O56" s="129"/>
      <c r="P56" s="129"/>
      <c r="Q56" s="112"/>
      <c r="R56" s="111"/>
      <c r="S56" s="111"/>
    </row>
    <row r="57" spans="1:20" ht="15.6" customHeight="1" x14ac:dyDescent="0.25">
      <c r="A57" s="138"/>
      <c r="B57" s="110" t="s">
        <v>210</v>
      </c>
      <c r="C57" s="110">
        <f t="shared" si="0"/>
        <v>51</v>
      </c>
      <c r="D57" s="126" t="s">
        <v>156</v>
      </c>
      <c r="E57" s="110">
        <v>2</v>
      </c>
      <c r="F57" s="110"/>
      <c r="G57" s="129"/>
      <c r="H57" s="141"/>
      <c r="I57" s="111"/>
      <c r="J57" s="111"/>
      <c r="K57" s="116" t="s">
        <v>60</v>
      </c>
      <c r="L57" s="122" t="s">
        <v>163</v>
      </c>
      <c r="M57" s="113"/>
      <c r="N57" s="119"/>
      <c r="O57" s="129"/>
      <c r="P57" s="129"/>
      <c r="Q57" s="112"/>
      <c r="R57" s="111"/>
      <c r="S57" s="111"/>
    </row>
    <row r="58" spans="1:20" ht="15.6" customHeight="1" x14ac:dyDescent="0.25">
      <c r="A58" s="138"/>
      <c r="B58" s="110" t="s">
        <v>210</v>
      </c>
      <c r="C58" s="110">
        <f t="shared" si="0"/>
        <v>52</v>
      </c>
      <c r="D58" s="126" t="s">
        <v>157</v>
      </c>
      <c r="E58" s="110">
        <v>4</v>
      </c>
      <c r="F58" s="110"/>
      <c r="G58" s="129"/>
      <c r="H58" s="141"/>
      <c r="I58" s="111"/>
      <c r="J58" s="111"/>
      <c r="K58" s="116" t="s">
        <v>61</v>
      </c>
      <c r="L58" s="121" t="s">
        <v>165</v>
      </c>
      <c r="O58" s="129"/>
      <c r="P58" s="129"/>
      <c r="Q58" s="112"/>
      <c r="R58" s="111"/>
      <c r="S58" s="111"/>
    </row>
    <row r="59" spans="1:20" ht="15.6" customHeight="1" x14ac:dyDescent="0.25">
      <c r="A59" s="138"/>
      <c r="B59" s="110" t="s">
        <v>210</v>
      </c>
      <c r="C59" s="110">
        <f t="shared" si="0"/>
        <v>53</v>
      </c>
      <c r="D59" s="126" t="s">
        <v>160</v>
      </c>
      <c r="E59" s="110">
        <v>4</v>
      </c>
      <c r="F59" s="110"/>
      <c r="G59" s="129"/>
      <c r="H59" s="141"/>
      <c r="I59" s="111"/>
      <c r="J59" s="111"/>
      <c r="K59" s="116" t="s">
        <v>62</v>
      </c>
      <c r="L59" s="121" t="s">
        <v>167</v>
      </c>
      <c r="M59" s="113"/>
      <c r="N59" s="113"/>
      <c r="O59" s="129"/>
      <c r="P59" s="129"/>
      <c r="Q59" s="112"/>
      <c r="R59" s="111"/>
      <c r="S59" s="111"/>
    </row>
    <row r="60" spans="1:20" ht="15.6" customHeight="1" x14ac:dyDescent="0.25">
      <c r="A60" s="138"/>
      <c r="B60" s="110" t="s">
        <v>210</v>
      </c>
      <c r="C60" s="110">
        <f t="shared" si="0"/>
        <v>54</v>
      </c>
      <c r="D60" s="126" t="s">
        <v>162</v>
      </c>
      <c r="E60" s="110">
        <v>4</v>
      </c>
      <c r="F60" s="110"/>
      <c r="G60" s="129"/>
      <c r="H60" s="141"/>
      <c r="I60" s="111"/>
      <c r="J60" s="111"/>
      <c r="K60" s="116" t="s">
        <v>169</v>
      </c>
      <c r="L60" s="121" t="s">
        <v>170</v>
      </c>
      <c r="M60" s="111"/>
      <c r="N60" s="111"/>
      <c r="O60" s="129"/>
      <c r="P60" s="129"/>
      <c r="Q60" s="112"/>
      <c r="R60" s="111"/>
      <c r="S60" s="111"/>
    </row>
    <row r="61" spans="1:20" ht="15.6" customHeight="1" x14ac:dyDescent="0.25">
      <c r="A61" s="138"/>
      <c r="B61" s="110" t="s">
        <v>210</v>
      </c>
      <c r="C61" s="110">
        <f t="shared" si="0"/>
        <v>55</v>
      </c>
      <c r="D61" s="125" t="s">
        <v>164</v>
      </c>
      <c r="E61" s="110">
        <v>10</v>
      </c>
      <c r="F61" s="110"/>
      <c r="G61" s="112"/>
      <c r="H61" s="141"/>
      <c r="I61" s="111"/>
      <c r="J61" s="111"/>
      <c r="K61" s="143"/>
      <c r="M61" s="111"/>
      <c r="N61" s="111"/>
      <c r="O61" s="112"/>
      <c r="P61" s="112"/>
      <c r="Q61" s="112"/>
      <c r="R61" s="111"/>
      <c r="S61" s="112"/>
    </row>
    <row r="62" spans="1:20" ht="15.6" customHeight="1" x14ac:dyDescent="0.25">
      <c r="A62" s="138"/>
      <c r="B62" s="110" t="s">
        <v>210</v>
      </c>
      <c r="C62" s="110">
        <f t="shared" si="0"/>
        <v>56</v>
      </c>
      <c r="D62" s="125" t="s">
        <v>166</v>
      </c>
      <c r="E62" s="110">
        <v>20</v>
      </c>
      <c r="F62" s="110"/>
      <c r="G62" s="129"/>
      <c r="H62" s="158" t="s">
        <v>173</v>
      </c>
      <c r="I62" s="158"/>
      <c r="J62" s="158"/>
      <c r="K62" s="158"/>
      <c r="L62" s="131"/>
      <c r="M62" s="111"/>
      <c r="N62" s="111"/>
      <c r="O62" s="129"/>
      <c r="P62" s="129"/>
      <c r="Q62" s="129"/>
      <c r="R62" s="152"/>
      <c r="S62" s="152"/>
    </row>
    <row r="63" spans="1:20" ht="15.6" customHeight="1" x14ac:dyDescent="0.25">
      <c r="A63" s="138"/>
      <c r="B63" s="110" t="s">
        <v>210</v>
      </c>
      <c r="C63" s="110">
        <f t="shared" si="0"/>
        <v>57</v>
      </c>
      <c r="D63" s="125" t="s">
        <v>168</v>
      </c>
      <c r="E63" s="110">
        <v>10</v>
      </c>
      <c r="F63" s="110"/>
      <c r="G63" s="129"/>
      <c r="H63" s="158" t="s">
        <v>197</v>
      </c>
      <c r="I63" s="158"/>
      <c r="J63" s="158"/>
      <c r="K63" s="151"/>
      <c r="L63" s="159"/>
      <c r="M63" s="111"/>
      <c r="N63" s="111"/>
      <c r="O63" s="129"/>
      <c r="P63" s="129"/>
      <c r="Q63" s="129"/>
      <c r="R63" s="152"/>
      <c r="S63" s="152"/>
    </row>
    <row r="64" spans="1:20" ht="15.6" customHeight="1" x14ac:dyDescent="0.25">
      <c r="A64" s="138"/>
      <c r="B64" s="110" t="s">
        <v>210</v>
      </c>
      <c r="C64" s="110">
        <f t="shared" si="0"/>
        <v>58</v>
      </c>
      <c r="D64" s="125" t="s">
        <v>171</v>
      </c>
      <c r="E64" s="110">
        <v>3</v>
      </c>
      <c r="F64" s="110"/>
      <c r="G64" s="129"/>
      <c r="H64" s="127" t="s">
        <v>196</v>
      </c>
      <c r="L64" s="159"/>
      <c r="M64" s="111"/>
      <c r="N64" s="111"/>
      <c r="O64" s="129"/>
      <c r="P64" s="129"/>
      <c r="Q64" s="129"/>
      <c r="R64" s="152"/>
      <c r="S64" s="152"/>
    </row>
    <row r="65" spans="1:19" ht="15.6" customHeight="1" x14ac:dyDescent="0.25">
      <c r="A65" s="138"/>
      <c r="B65" s="110" t="s">
        <v>210</v>
      </c>
      <c r="C65" s="110">
        <f t="shared" si="0"/>
        <v>59</v>
      </c>
      <c r="D65" s="125" t="s">
        <v>172</v>
      </c>
      <c r="E65" s="110">
        <v>2</v>
      </c>
      <c r="F65" s="110"/>
      <c r="G65" s="129"/>
      <c r="H65" s="127" t="s">
        <v>195</v>
      </c>
      <c r="M65" s="111"/>
      <c r="N65" s="111"/>
      <c r="O65" s="129"/>
      <c r="P65" s="129"/>
      <c r="Q65" s="129"/>
      <c r="R65" s="152"/>
      <c r="S65" s="152"/>
    </row>
    <row r="66" spans="1:19" ht="15.6" customHeight="1" x14ac:dyDescent="0.25">
      <c r="A66" s="138"/>
      <c r="B66" s="110" t="s">
        <v>210</v>
      </c>
      <c r="C66" s="110">
        <f t="shared" si="0"/>
        <v>60</v>
      </c>
      <c r="D66" s="125" t="s">
        <v>174</v>
      </c>
      <c r="E66" s="110">
        <v>4</v>
      </c>
      <c r="F66" s="110"/>
      <c r="G66" s="129"/>
      <c r="H66" s="127" t="s">
        <v>203</v>
      </c>
      <c r="M66" s="111"/>
      <c r="N66" s="111"/>
      <c r="O66" s="129"/>
      <c r="P66" s="129"/>
      <c r="Q66" s="129"/>
      <c r="R66" s="152"/>
      <c r="S66" s="152"/>
    </row>
    <row r="67" spans="1:19" ht="15.6" customHeight="1" x14ac:dyDescent="0.25">
      <c r="A67" s="138"/>
      <c r="B67" s="110" t="s">
        <v>210</v>
      </c>
      <c r="C67" s="110">
        <f t="shared" si="0"/>
        <v>61</v>
      </c>
      <c r="D67" s="125" t="s">
        <v>175</v>
      </c>
      <c r="E67" s="110">
        <v>4</v>
      </c>
      <c r="F67" s="110"/>
      <c r="G67" s="129"/>
      <c r="H67" s="158" t="s">
        <v>204</v>
      </c>
      <c r="I67" s="158"/>
      <c r="J67" s="158"/>
      <c r="K67" s="151"/>
      <c r="L67" s="159"/>
      <c r="M67" s="111"/>
      <c r="N67" s="111"/>
      <c r="O67" s="129"/>
      <c r="P67" s="129"/>
      <c r="Q67" s="129"/>
      <c r="R67" s="152"/>
      <c r="S67" s="152"/>
    </row>
    <row r="68" spans="1:19" ht="15.6" customHeight="1" x14ac:dyDescent="0.25">
      <c r="A68" s="138"/>
      <c r="B68" s="110" t="s">
        <v>210</v>
      </c>
      <c r="C68" s="110">
        <f t="shared" si="0"/>
        <v>62</v>
      </c>
      <c r="D68" s="125" t="s">
        <v>176</v>
      </c>
      <c r="E68" s="110">
        <v>2</v>
      </c>
      <c r="F68" s="110"/>
      <c r="G68" s="129"/>
      <c r="H68" s="158" t="s">
        <v>177</v>
      </c>
      <c r="I68" s="158"/>
      <c r="J68" s="158"/>
      <c r="K68" s="151"/>
      <c r="L68" s="159"/>
      <c r="M68" s="152"/>
      <c r="N68" s="111"/>
      <c r="O68" s="129"/>
      <c r="P68" s="129"/>
      <c r="Q68" s="129"/>
      <c r="R68" s="152"/>
      <c r="S68" s="152"/>
    </row>
    <row r="69" spans="1:19" ht="15.6" customHeight="1" x14ac:dyDescent="0.25">
      <c r="A69" s="138"/>
      <c r="B69" s="110" t="s">
        <v>210</v>
      </c>
      <c r="C69" s="110">
        <f t="shared" si="0"/>
        <v>63</v>
      </c>
      <c r="D69" s="126" t="s">
        <v>178</v>
      </c>
      <c r="E69" s="110">
        <v>3</v>
      </c>
      <c r="F69" s="110"/>
      <c r="G69" s="129"/>
      <c r="H69" s="158" t="s">
        <v>181</v>
      </c>
      <c r="I69" s="158"/>
      <c r="J69" s="158"/>
      <c r="K69" s="151"/>
      <c r="L69" s="159"/>
      <c r="M69" s="152"/>
      <c r="N69" s="111"/>
      <c r="O69" s="129"/>
      <c r="P69" s="129"/>
      <c r="Q69" s="129"/>
      <c r="R69" s="152"/>
      <c r="S69" s="152"/>
    </row>
    <row r="70" spans="1:19" ht="15.6" customHeight="1" x14ac:dyDescent="0.25">
      <c r="A70" s="138"/>
      <c r="B70" s="110" t="s">
        <v>210</v>
      </c>
      <c r="C70" s="110">
        <f t="shared" si="0"/>
        <v>64</v>
      </c>
      <c r="D70" s="126" t="s">
        <v>180</v>
      </c>
      <c r="E70" s="139">
        <v>3</v>
      </c>
      <c r="F70" s="110"/>
      <c r="G70" s="129"/>
      <c r="H70" s="158" t="s">
        <v>179</v>
      </c>
      <c r="I70" s="158"/>
      <c r="J70" s="158"/>
      <c r="K70" s="151"/>
      <c r="L70" s="159"/>
      <c r="M70" s="152"/>
      <c r="N70" s="111"/>
      <c r="O70" s="129"/>
      <c r="P70" s="129"/>
      <c r="Q70" s="129"/>
      <c r="R70" s="152"/>
      <c r="S70" s="152"/>
    </row>
    <row r="71" spans="1:19" ht="15.6" customHeight="1" x14ac:dyDescent="0.25">
      <c r="A71" s="138"/>
      <c r="B71" s="110" t="s">
        <v>210</v>
      </c>
      <c r="C71" s="110">
        <f t="shared" si="0"/>
        <v>65</v>
      </c>
      <c r="D71" s="126" t="s">
        <v>182</v>
      </c>
      <c r="E71" s="139">
        <v>3</v>
      </c>
      <c r="F71" s="110"/>
      <c r="G71" s="129"/>
      <c r="M71" s="152"/>
      <c r="N71" s="111"/>
      <c r="O71" s="129"/>
      <c r="P71" s="129"/>
      <c r="Q71" s="129"/>
      <c r="R71" s="152"/>
      <c r="S71" s="152"/>
    </row>
    <row r="72" spans="1:19" ht="15.6" customHeight="1" x14ac:dyDescent="0.25">
      <c r="A72" s="138"/>
      <c r="B72" s="110" t="s">
        <v>210</v>
      </c>
      <c r="C72" s="110">
        <f t="shared" si="0"/>
        <v>66</v>
      </c>
      <c r="D72" s="126" t="s">
        <v>183</v>
      </c>
      <c r="E72" s="139">
        <v>3</v>
      </c>
      <c r="F72" s="110"/>
      <c r="G72" s="129"/>
      <c r="M72" s="152"/>
      <c r="N72" s="111"/>
      <c r="O72" s="129"/>
      <c r="P72" s="129"/>
      <c r="Q72" s="129"/>
      <c r="R72" s="152"/>
      <c r="S72" s="152"/>
    </row>
    <row r="73" spans="1:19" ht="15.6" customHeight="1" x14ac:dyDescent="0.25">
      <c r="A73" s="138"/>
      <c r="B73" s="110" t="s">
        <v>210</v>
      </c>
      <c r="C73" s="110">
        <f t="shared" ref="C73:C80" si="1">C72+1</f>
        <v>67</v>
      </c>
      <c r="D73" s="126" t="s">
        <v>184</v>
      </c>
      <c r="E73" s="110">
        <v>3</v>
      </c>
      <c r="F73" s="110"/>
      <c r="G73" s="129"/>
      <c r="N73" s="152"/>
      <c r="O73" s="129"/>
      <c r="P73" s="129"/>
      <c r="Q73" s="129"/>
      <c r="R73" s="152"/>
      <c r="S73" s="152"/>
    </row>
    <row r="74" spans="1:19" ht="15.6" customHeight="1" x14ac:dyDescent="0.25">
      <c r="A74" s="138"/>
      <c r="B74" s="110" t="s">
        <v>210</v>
      </c>
      <c r="C74" s="110">
        <f t="shared" si="1"/>
        <v>68</v>
      </c>
      <c r="D74" s="126" t="s">
        <v>185</v>
      </c>
      <c r="E74" s="110">
        <v>3</v>
      </c>
      <c r="F74" s="110"/>
      <c r="G74" s="129"/>
      <c r="N74" s="152"/>
      <c r="O74" s="129"/>
      <c r="P74" s="129"/>
      <c r="Q74" s="129"/>
      <c r="R74" s="152"/>
      <c r="S74" s="152"/>
    </row>
    <row r="75" spans="1:19" ht="15.6" customHeight="1" x14ac:dyDescent="0.25">
      <c r="A75" s="138"/>
      <c r="B75" s="110" t="s">
        <v>210</v>
      </c>
      <c r="C75" s="110">
        <f t="shared" si="1"/>
        <v>69</v>
      </c>
      <c r="D75" s="126" t="s">
        <v>188</v>
      </c>
      <c r="E75" s="139">
        <v>2</v>
      </c>
      <c r="F75" s="110"/>
      <c r="G75" s="129"/>
      <c r="H75" s="160" t="s">
        <v>186</v>
      </c>
      <c r="I75" s="161"/>
      <c r="J75" s="161"/>
      <c r="K75" s="162"/>
      <c r="L75" s="163" t="s">
        <v>187</v>
      </c>
      <c r="M75" s="164"/>
      <c r="N75" s="152"/>
      <c r="O75" s="129"/>
      <c r="P75" s="129"/>
      <c r="Q75" s="129"/>
      <c r="R75" s="152"/>
      <c r="S75" s="152"/>
    </row>
    <row r="76" spans="1:19" ht="15.6" customHeight="1" x14ac:dyDescent="0.25">
      <c r="A76" s="138"/>
      <c r="B76" s="110" t="s">
        <v>210</v>
      </c>
      <c r="C76" s="110">
        <f t="shared" si="1"/>
        <v>70</v>
      </c>
      <c r="D76" s="126" t="s">
        <v>189</v>
      </c>
      <c r="E76" s="139">
        <v>3</v>
      </c>
      <c r="F76" s="110"/>
      <c r="G76" s="129"/>
      <c r="H76" s="165"/>
      <c r="I76" s="166"/>
      <c r="J76" s="166"/>
      <c r="K76" s="167"/>
      <c r="L76" s="168"/>
      <c r="M76" s="169"/>
      <c r="N76" s="152"/>
      <c r="O76" s="129"/>
      <c r="P76" s="129"/>
      <c r="Q76" s="129"/>
      <c r="R76" s="152"/>
      <c r="S76" s="152"/>
    </row>
    <row r="77" spans="1:19" ht="15.6" customHeight="1" x14ac:dyDescent="0.25">
      <c r="A77" s="138"/>
      <c r="B77" s="110" t="s">
        <v>210</v>
      </c>
      <c r="C77" s="110">
        <f t="shared" si="1"/>
        <v>71</v>
      </c>
      <c r="D77" s="126" t="s">
        <v>190</v>
      </c>
      <c r="E77" s="139">
        <v>3</v>
      </c>
      <c r="F77" s="110"/>
      <c r="G77" s="129"/>
      <c r="H77" s="170"/>
      <c r="I77" s="171"/>
      <c r="J77" s="171"/>
      <c r="K77" s="172"/>
      <c r="L77" s="168"/>
      <c r="M77" s="169"/>
      <c r="N77" s="152"/>
      <c r="O77" s="129"/>
      <c r="P77" s="129"/>
      <c r="Q77" s="129"/>
      <c r="R77" s="152"/>
      <c r="S77" s="152"/>
    </row>
    <row r="78" spans="1:19" ht="15.6" customHeight="1" x14ac:dyDescent="0.25">
      <c r="A78" s="138"/>
      <c r="B78" s="110" t="s">
        <v>210</v>
      </c>
      <c r="C78" s="110">
        <f t="shared" si="1"/>
        <v>72</v>
      </c>
      <c r="D78" s="126" t="s">
        <v>191</v>
      </c>
      <c r="E78" s="139">
        <v>2</v>
      </c>
      <c r="F78" s="110"/>
      <c r="G78" s="129"/>
      <c r="H78" s="160" t="s">
        <v>201</v>
      </c>
      <c r="I78" s="161"/>
      <c r="J78" s="161"/>
      <c r="K78" s="162"/>
      <c r="L78" s="168"/>
      <c r="M78" s="169"/>
      <c r="N78" s="152"/>
      <c r="O78" s="129"/>
      <c r="P78" s="129"/>
      <c r="Q78" s="129"/>
      <c r="R78" s="152"/>
      <c r="S78" s="152"/>
    </row>
    <row r="79" spans="1:19" ht="15.6" customHeight="1" x14ac:dyDescent="0.25">
      <c r="A79" s="138"/>
      <c r="B79" s="110" t="s">
        <v>210</v>
      </c>
      <c r="C79" s="110">
        <f t="shared" si="1"/>
        <v>73</v>
      </c>
      <c r="D79" s="123" t="s">
        <v>192</v>
      </c>
      <c r="E79" s="139">
        <v>2</v>
      </c>
      <c r="F79" s="110"/>
      <c r="G79" s="129"/>
      <c r="H79" s="165"/>
      <c r="I79" s="166"/>
      <c r="J79" s="166"/>
      <c r="K79" s="167"/>
      <c r="L79" s="168"/>
      <c r="M79" s="169"/>
      <c r="N79" s="152"/>
      <c r="O79" s="129"/>
      <c r="P79" s="129"/>
      <c r="Q79" s="129"/>
      <c r="R79" s="152"/>
      <c r="S79" s="152"/>
    </row>
    <row r="80" spans="1:19" ht="15.6" customHeight="1" x14ac:dyDescent="0.25">
      <c r="A80" s="138"/>
      <c r="B80" s="110" t="s">
        <v>210</v>
      </c>
      <c r="C80" s="110">
        <f t="shared" si="1"/>
        <v>74</v>
      </c>
      <c r="D80" s="126" t="s">
        <v>193</v>
      </c>
      <c r="E80" s="139">
        <v>1</v>
      </c>
      <c r="F80" s="110"/>
      <c r="G80" s="129"/>
      <c r="H80" s="170"/>
      <c r="I80" s="171"/>
      <c r="J80" s="171"/>
      <c r="K80" s="172"/>
      <c r="L80" s="173"/>
      <c r="M80" s="174"/>
      <c r="N80" s="152"/>
      <c r="O80" s="129"/>
      <c r="P80" s="129"/>
      <c r="Q80" s="129"/>
      <c r="R80" s="152"/>
      <c r="S80" s="152"/>
    </row>
    <row r="81" spans="1:19" x14ac:dyDescent="0.25">
      <c r="A81" s="141"/>
      <c r="B81" s="111"/>
      <c r="C81" s="111"/>
      <c r="D81" s="113"/>
      <c r="E81" s="142"/>
      <c r="F81" s="111"/>
      <c r="H81" s="175"/>
      <c r="I81" s="158"/>
      <c r="J81" s="158"/>
      <c r="K81" s="158"/>
      <c r="L81" s="119"/>
      <c r="M81" s="152"/>
      <c r="N81" s="152"/>
    </row>
    <row r="82" spans="1:19" ht="15.75" customHeight="1" x14ac:dyDescent="0.25">
      <c r="A82" s="141"/>
      <c r="B82" s="111"/>
      <c r="C82" s="111"/>
      <c r="D82" s="113"/>
      <c r="E82" s="142"/>
      <c r="F82" s="111"/>
      <c r="H82" s="141"/>
      <c r="I82" s="152"/>
      <c r="J82" s="152"/>
      <c r="K82" s="176"/>
      <c r="L82" s="176"/>
      <c r="M82" s="152"/>
      <c r="N82" s="152"/>
    </row>
    <row r="83" spans="1:19" x14ac:dyDescent="0.25">
      <c r="A83" s="141"/>
      <c r="B83" s="111"/>
      <c r="C83" s="111"/>
      <c r="D83" s="113"/>
      <c r="E83" s="142"/>
      <c r="F83" s="111"/>
      <c r="N83" s="152"/>
    </row>
    <row r="84" spans="1:19" x14ac:dyDescent="0.25">
      <c r="A84" s="141"/>
      <c r="B84" s="111"/>
      <c r="C84" s="111"/>
      <c r="D84" s="113"/>
      <c r="E84" s="142"/>
      <c r="F84" s="111"/>
      <c r="N84" s="152"/>
    </row>
    <row r="85" spans="1:19" x14ac:dyDescent="0.25">
      <c r="A85" s="141"/>
      <c r="B85" s="111"/>
      <c r="C85" s="111"/>
      <c r="D85" s="113"/>
      <c r="E85" s="142"/>
      <c r="F85" s="111"/>
      <c r="N85" s="152"/>
    </row>
    <row r="86" spans="1:19" x14ac:dyDescent="0.25">
      <c r="A86" s="141"/>
      <c r="B86" s="111"/>
      <c r="C86" s="111"/>
      <c r="D86" s="113"/>
      <c r="E86" s="142"/>
      <c r="F86" s="111"/>
      <c r="N86" s="152"/>
      <c r="R86" s="127"/>
      <c r="S86" s="127"/>
    </row>
    <row r="87" spans="1:19" ht="15.6" customHeight="1" x14ac:dyDescent="0.25">
      <c r="A87" s="141"/>
      <c r="B87" s="111"/>
      <c r="C87" s="111"/>
      <c r="D87" s="113"/>
      <c r="E87" s="142"/>
      <c r="F87" s="111"/>
      <c r="N87" s="152"/>
      <c r="R87" s="127"/>
      <c r="S87" s="127"/>
    </row>
    <row r="88" spans="1:19" x14ac:dyDescent="0.25">
      <c r="A88" s="141"/>
      <c r="B88" s="111"/>
      <c r="C88" s="111"/>
      <c r="D88" s="113"/>
      <c r="E88" s="142"/>
      <c r="F88" s="111"/>
      <c r="N88" s="152"/>
      <c r="R88" s="127"/>
      <c r="S88" s="127"/>
    </row>
    <row r="89" spans="1:19" x14ac:dyDescent="0.25">
      <c r="A89" s="141"/>
      <c r="B89" s="111"/>
      <c r="C89" s="111"/>
      <c r="D89" s="113"/>
      <c r="E89" s="142"/>
      <c r="F89" s="111"/>
      <c r="R89" s="127"/>
      <c r="S89" s="127"/>
    </row>
    <row r="90" spans="1:19" ht="15.6" customHeight="1" x14ac:dyDescent="0.25">
      <c r="A90" s="141"/>
      <c r="B90" s="111"/>
      <c r="C90" s="111"/>
      <c r="D90" s="113"/>
      <c r="E90" s="142"/>
      <c r="F90" s="111"/>
      <c r="R90" s="127"/>
      <c r="S90" s="127"/>
    </row>
    <row r="91" spans="1:19" x14ac:dyDescent="0.25">
      <c r="A91" s="141"/>
      <c r="B91" s="111"/>
      <c r="C91" s="111"/>
      <c r="D91" s="113"/>
      <c r="E91" s="142"/>
      <c r="F91" s="124"/>
      <c r="R91" s="127"/>
      <c r="S91" s="127"/>
    </row>
    <row r="92" spans="1:19" x14ac:dyDescent="0.25">
      <c r="B92" s="152"/>
      <c r="C92" s="152"/>
      <c r="D92" s="176"/>
      <c r="E92" s="152"/>
      <c r="F92" s="152"/>
      <c r="R92" s="127"/>
      <c r="S92" s="127"/>
    </row>
    <row r="93" spans="1:19" x14ac:dyDescent="0.25">
      <c r="B93" s="152"/>
      <c r="C93" s="152"/>
      <c r="D93" s="176"/>
      <c r="E93" s="152"/>
      <c r="F93" s="152"/>
    </row>
  </sheetData>
  <mergeCells count="52">
    <mergeCell ref="K49:L49"/>
    <mergeCell ref="I50:J50"/>
    <mergeCell ref="K51:L51"/>
    <mergeCell ref="I48:J48"/>
    <mergeCell ref="K37:L37"/>
    <mergeCell ref="K43:L43"/>
    <mergeCell ref="K44:L44"/>
    <mergeCell ref="K45:L45"/>
    <mergeCell ref="K46:L46"/>
    <mergeCell ref="K47:L47"/>
    <mergeCell ref="M37:M38"/>
    <mergeCell ref="K39:L39"/>
    <mergeCell ref="K40:L40"/>
    <mergeCell ref="K41:L41"/>
    <mergeCell ref="I42:J42"/>
    <mergeCell ref="I36:J36"/>
    <mergeCell ref="K25:L25"/>
    <mergeCell ref="K26:L26"/>
    <mergeCell ref="K27:L27"/>
    <mergeCell ref="I28:J28"/>
    <mergeCell ref="K29:L29"/>
    <mergeCell ref="K30:L30"/>
    <mergeCell ref="K31:L31"/>
    <mergeCell ref="K32:L32"/>
    <mergeCell ref="K33:L33"/>
    <mergeCell ref="K34:L34"/>
    <mergeCell ref="K35:L35"/>
    <mergeCell ref="O19:S19"/>
    <mergeCell ref="I21:J21"/>
    <mergeCell ref="K21:L21"/>
    <mergeCell ref="K22:L22"/>
    <mergeCell ref="K23:L23"/>
    <mergeCell ref="K24:L24"/>
    <mergeCell ref="K13:L13"/>
    <mergeCell ref="K14:L14"/>
    <mergeCell ref="K15:L15"/>
    <mergeCell ref="K16:L16"/>
    <mergeCell ref="K17:L17"/>
    <mergeCell ref="H19:N19"/>
    <mergeCell ref="K12:L12"/>
    <mergeCell ref="B2:N2"/>
    <mergeCell ref="A4:F4"/>
    <mergeCell ref="H4:N4"/>
    <mergeCell ref="O4:S4"/>
    <mergeCell ref="B6:C6"/>
    <mergeCell ref="I6:J6"/>
    <mergeCell ref="K6:L6"/>
    <mergeCell ref="K7:L7"/>
    <mergeCell ref="K8:L8"/>
    <mergeCell ref="K9:L9"/>
    <mergeCell ref="K10:L10"/>
    <mergeCell ref="K11:L11"/>
  </mergeCells>
  <dataValidations disablePrompts="1" count="1">
    <dataValidation type="list" allowBlank="1" showInputMessage="1" showErrorMessage="1" sqref="L62">
      <formula1>#REF!</formula1>
    </dataValidation>
  </dataValidations>
  <printOptions horizontalCentered="1" verticalCentered="1"/>
  <pageMargins left="0.23622047244094491" right="0" top="0.27559055118110237" bottom="0.59055118110236227" header="0.23622047244094491" footer="0.27559055118110237"/>
  <pageSetup paperSize="9" scale="59" orientation="portrait" horizontalDpi="300" verticalDpi="300" r:id="rId1"/>
  <headerFooter alignWithMargins="0">
    <oddFooter>&amp;L&amp;"Arial,Italic"&amp;8SCG Pipe and Precast Indonesia&amp;R&amp;"Arial,Italic"&amp;8Rev 02
Desember 2015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51"/>
  <sheetViews>
    <sheetView showGridLines="0" zoomScale="55" zoomScaleNormal="55" zoomScaleSheetLayoutView="130" zoomScalePageLayoutView="85" workbookViewId="0">
      <selection sqref="A1:D1"/>
    </sheetView>
  </sheetViews>
  <sheetFormatPr defaultRowHeight="12" x14ac:dyDescent="0.2"/>
  <cols>
    <col min="1" max="1" width="5.28515625" style="260" customWidth="1"/>
    <col min="2" max="2" width="23.5703125" style="261" customWidth="1"/>
    <col min="3" max="3" width="19.140625" style="259" customWidth="1"/>
    <col min="4" max="4" width="15.7109375" style="259" customWidth="1"/>
    <col min="5" max="121" width="4.7109375" style="178" customWidth="1"/>
    <col min="122" max="256" width="9.140625" style="178"/>
    <col min="257" max="257" width="5.28515625" style="178" customWidth="1"/>
    <col min="258" max="259" width="22.28515625" style="178" customWidth="1"/>
    <col min="260" max="260" width="37" style="178" customWidth="1"/>
    <col min="261" max="377" width="4.7109375" style="178" customWidth="1"/>
    <col min="378" max="512" width="9.140625" style="178"/>
    <col min="513" max="513" width="5.28515625" style="178" customWidth="1"/>
    <col min="514" max="515" width="22.28515625" style="178" customWidth="1"/>
    <col min="516" max="516" width="37" style="178" customWidth="1"/>
    <col min="517" max="633" width="4.7109375" style="178" customWidth="1"/>
    <col min="634" max="768" width="9.140625" style="178"/>
    <col min="769" max="769" width="5.28515625" style="178" customWidth="1"/>
    <col min="770" max="771" width="22.28515625" style="178" customWidth="1"/>
    <col min="772" max="772" width="37" style="178" customWidth="1"/>
    <col min="773" max="889" width="4.7109375" style="178" customWidth="1"/>
    <col min="890" max="1024" width="9.140625" style="178"/>
    <col min="1025" max="1025" width="5.28515625" style="178" customWidth="1"/>
    <col min="1026" max="1027" width="22.28515625" style="178" customWidth="1"/>
    <col min="1028" max="1028" width="37" style="178" customWidth="1"/>
    <col min="1029" max="1145" width="4.7109375" style="178" customWidth="1"/>
    <col min="1146" max="1280" width="9.140625" style="178"/>
    <col min="1281" max="1281" width="5.28515625" style="178" customWidth="1"/>
    <col min="1282" max="1283" width="22.28515625" style="178" customWidth="1"/>
    <col min="1284" max="1284" width="37" style="178" customWidth="1"/>
    <col min="1285" max="1401" width="4.7109375" style="178" customWidth="1"/>
    <col min="1402" max="1536" width="9.140625" style="178"/>
    <col min="1537" max="1537" width="5.28515625" style="178" customWidth="1"/>
    <col min="1538" max="1539" width="22.28515625" style="178" customWidth="1"/>
    <col min="1540" max="1540" width="37" style="178" customWidth="1"/>
    <col min="1541" max="1657" width="4.7109375" style="178" customWidth="1"/>
    <col min="1658" max="1792" width="9.140625" style="178"/>
    <col min="1793" max="1793" width="5.28515625" style="178" customWidth="1"/>
    <col min="1794" max="1795" width="22.28515625" style="178" customWidth="1"/>
    <col min="1796" max="1796" width="37" style="178" customWidth="1"/>
    <col min="1797" max="1913" width="4.7109375" style="178" customWidth="1"/>
    <col min="1914" max="2048" width="9.140625" style="178"/>
    <col min="2049" max="2049" width="5.28515625" style="178" customWidth="1"/>
    <col min="2050" max="2051" width="22.28515625" style="178" customWidth="1"/>
    <col min="2052" max="2052" width="37" style="178" customWidth="1"/>
    <col min="2053" max="2169" width="4.7109375" style="178" customWidth="1"/>
    <col min="2170" max="2304" width="9.140625" style="178"/>
    <col min="2305" max="2305" width="5.28515625" style="178" customWidth="1"/>
    <col min="2306" max="2307" width="22.28515625" style="178" customWidth="1"/>
    <col min="2308" max="2308" width="37" style="178" customWidth="1"/>
    <col min="2309" max="2425" width="4.7109375" style="178" customWidth="1"/>
    <col min="2426" max="2560" width="9.140625" style="178"/>
    <col min="2561" max="2561" width="5.28515625" style="178" customWidth="1"/>
    <col min="2562" max="2563" width="22.28515625" style="178" customWidth="1"/>
    <col min="2564" max="2564" width="37" style="178" customWidth="1"/>
    <col min="2565" max="2681" width="4.7109375" style="178" customWidth="1"/>
    <col min="2682" max="2816" width="9.140625" style="178"/>
    <col min="2817" max="2817" width="5.28515625" style="178" customWidth="1"/>
    <col min="2818" max="2819" width="22.28515625" style="178" customWidth="1"/>
    <col min="2820" max="2820" width="37" style="178" customWidth="1"/>
    <col min="2821" max="2937" width="4.7109375" style="178" customWidth="1"/>
    <col min="2938" max="3072" width="9.140625" style="178"/>
    <col min="3073" max="3073" width="5.28515625" style="178" customWidth="1"/>
    <col min="3074" max="3075" width="22.28515625" style="178" customWidth="1"/>
    <col min="3076" max="3076" width="37" style="178" customWidth="1"/>
    <col min="3077" max="3193" width="4.7109375" style="178" customWidth="1"/>
    <col min="3194" max="3328" width="9.140625" style="178"/>
    <col min="3329" max="3329" width="5.28515625" style="178" customWidth="1"/>
    <col min="3330" max="3331" width="22.28515625" style="178" customWidth="1"/>
    <col min="3332" max="3332" width="37" style="178" customWidth="1"/>
    <col min="3333" max="3449" width="4.7109375" style="178" customWidth="1"/>
    <col min="3450" max="3584" width="9.140625" style="178"/>
    <col min="3585" max="3585" width="5.28515625" style="178" customWidth="1"/>
    <col min="3586" max="3587" width="22.28515625" style="178" customWidth="1"/>
    <col min="3588" max="3588" width="37" style="178" customWidth="1"/>
    <col min="3589" max="3705" width="4.7109375" style="178" customWidth="1"/>
    <col min="3706" max="3840" width="9.140625" style="178"/>
    <col min="3841" max="3841" width="5.28515625" style="178" customWidth="1"/>
    <col min="3842" max="3843" width="22.28515625" style="178" customWidth="1"/>
    <col min="3844" max="3844" width="37" style="178" customWidth="1"/>
    <col min="3845" max="3961" width="4.7109375" style="178" customWidth="1"/>
    <col min="3962" max="4096" width="9.140625" style="178"/>
    <col min="4097" max="4097" width="5.28515625" style="178" customWidth="1"/>
    <col min="4098" max="4099" width="22.28515625" style="178" customWidth="1"/>
    <col min="4100" max="4100" width="37" style="178" customWidth="1"/>
    <col min="4101" max="4217" width="4.7109375" style="178" customWidth="1"/>
    <col min="4218" max="4352" width="9.140625" style="178"/>
    <col min="4353" max="4353" width="5.28515625" style="178" customWidth="1"/>
    <col min="4354" max="4355" width="22.28515625" style="178" customWidth="1"/>
    <col min="4356" max="4356" width="37" style="178" customWidth="1"/>
    <col min="4357" max="4473" width="4.7109375" style="178" customWidth="1"/>
    <col min="4474" max="4608" width="9.140625" style="178"/>
    <col min="4609" max="4609" width="5.28515625" style="178" customWidth="1"/>
    <col min="4610" max="4611" width="22.28515625" style="178" customWidth="1"/>
    <col min="4612" max="4612" width="37" style="178" customWidth="1"/>
    <col min="4613" max="4729" width="4.7109375" style="178" customWidth="1"/>
    <col min="4730" max="4864" width="9.140625" style="178"/>
    <col min="4865" max="4865" width="5.28515625" style="178" customWidth="1"/>
    <col min="4866" max="4867" width="22.28515625" style="178" customWidth="1"/>
    <col min="4868" max="4868" width="37" style="178" customWidth="1"/>
    <col min="4869" max="4985" width="4.7109375" style="178" customWidth="1"/>
    <col min="4986" max="5120" width="9.140625" style="178"/>
    <col min="5121" max="5121" width="5.28515625" style="178" customWidth="1"/>
    <col min="5122" max="5123" width="22.28515625" style="178" customWidth="1"/>
    <col min="5124" max="5124" width="37" style="178" customWidth="1"/>
    <col min="5125" max="5241" width="4.7109375" style="178" customWidth="1"/>
    <col min="5242" max="5376" width="9.140625" style="178"/>
    <col min="5377" max="5377" width="5.28515625" style="178" customWidth="1"/>
    <col min="5378" max="5379" width="22.28515625" style="178" customWidth="1"/>
    <col min="5380" max="5380" width="37" style="178" customWidth="1"/>
    <col min="5381" max="5497" width="4.7109375" style="178" customWidth="1"/>
    <col min="5498" max="5632" width="9.140625" style="178"/>
    <col min="5633" max="5633" width="5.28515625" style="178" customWidth="1"/>
    <col min="5634" max="5635" width="22.28515625" style="178" customWidth="1"/>
    <col min="5636" max="5636" width="37" style="178" customWidth="1"/>
    <col min="5637" max="5753" width="4.7109375" style="178" customWidth="1"/>
    <col min="5754" max="5888" width="9.140625" style="178"/>
    <col min="5889" max="5889" width="5.28515625" style="178" customWidth="1"/>
    <col min="5890" max="5891" width="22.28515625" style="178" customWidth="1"/>
    <col min="5892" max="5892" width="37" style="178" customWidth="1"/>
    <col min="5893" max="6009" width="4.7109375" style="178" customWidth="1"/>
    <col min="6010" max="6144" width="9.140625" style="178"/>
    <col min="6145" max="6145" width="5.28515625" style="178" customWidth="1"/>
    <col min="6146" max="6147" width="22.28515625" style="178" customWidth="1"/>
    <col min="6148" max="6148" width="37" style="178" customWidth="1"/>
    <col min="6149" max="6265" width="4.7109375" style="178" customWidth="1"/>
    <col min="6266" max="6400" width="9.140625" style="178"/>
    <col min="6401" max="6401" width="5.28515625" style="178" customWidth="1"/>
    <col min="6402" max="6403" width="22.28515625" style="178" customWidth="1"/>
    <col min="6404" max="6404" width="37" style="178" customWidth="1"/>
    <col min="6405" max="6521" width="4.7109375" style="178" customWidth="1"/>
    <col min="6522" max="6656" width="9.140625" style="178"/>
    <col min="6657" max="6657" width="5.28515625" style="178" customWidth="1"/>
    <col min="6658" max="6659" width="22.28515625" style="178" customWidth="1"/>
    <col min="6660" max="6660" width="37" style="178" customWidth="1"/>
    <col min="6661" max="6777" width="4.7109375" style="178" customWidth="1"/>
    <col min="6778" max="6912" width="9.140625" style="178"/>
    <col min="6913" max="6913" width="5.28515625" style="178" customWidth="1"/>
    <col min="6914" max="6915" width="22.28515625" style="178" customWidth="1"/>
    <col min="6916" max="6916" width="37" style="178" customWidth="1"/>
    <col min="6917" max="7033" width="4.7109375" style="178" customWidth="1"/>
    <col min="7034" max="7168" width="9.140625" style="178"/>
    <col min="7169" max="7169" width="5.28515625" style="178" customWidth="1"/>
    <col min="7170" max="7171" width="22.28515625" style="178" customWidth="1"/>
    <col min="7172" max="7172" width="37" style="178" customWidth="1"/>
    <col min="7173" max="7289" width="4.7109375" style="178" customWidth="1"/>
    <col min="7290" max="7424" width="9.140625" style="178"/>
    <col min="7425" max="7425" width="5.28515625" style="178" customWidth="1"/>
    <col min="7426" max="7427" width="22.28515625" style="178" customWidth="1"/>
    <col min="7428" max="7428" width="37" style="178" customWidth="1"/>
    <col min="7429" max="7545" width="4.7109375" style="178" customWidth="1"/>
    <col min="7546" max="7680" width="9.140625" style="178"/>
    <col min="7681" max="7681" width="5.28515625" style="178" customWidth="1"/>
    <col min="7682" max="7683" width="22.28515625" style="178" customWidth="1"/>
    <col min="7684" max="7684" width="37" style="178" customWidth="1"/>
    <col min="7685" max="7801" width="4.7109375" style="178" customWidth="1"/>
    <col min="7802" max="7936" width="9.140625" style="178"/>
    <col min="7937" max="7937" width="5.28515625" style="178" customWidth="1"/>
    <col min="7938" max="7939" width="22.28515625" style="178" customWidth="1"/>
    <col min="7940" max="7940" width="37" style="178" customWidth="1"/>
    <col min="7941" max="8057" width="4.7109375" style="178" customWidth="1"/>
    <col min="8058" max="8192" width="9.140625" style="178"/>
    <col min="8193" max="8193" width="5.28515625" style="178" customWidth="1"/>
    <col min="8194" max="8195" width="22.28515625" style="178" customWidth="1"/>
    <col min="8196" max="8196" width="37" style="178" customWidth="1"/>
    <col min="8197" max="8313" width="4.7109375" style="178" customWidth="1"/>
    <col min="8314" max="8448" width="9.140625" style="178"/>
    <col min="8449" max="8449" width="5.28515625" style="178" customWidth="1"/>
    <col min="8450" max="8451" width="22.28515625" style="178" customWidth="1"/>
    <col min="8452" max="8452" width="37" style="178" customWidth="1"/>
    <col min="8453" max="8569" width="4.7109375" style="178" customWidth="1"/>
    <col min="8570" max="8704" width="9.140625" style="178"/>
    <col min="8705" max="8705" width="5.28515625" style="178" customWidth="1"/>
    <col min="8706" max="8707" width="22.28515625" style="178" customWidth="1"/>
    <col min="8708" max="8708" width="37" style="178" customWidth="1"/>
    <col min="8709" max="8825" width="4.7109375" style="178" customWidth="1"/>
    <col min="8826" max="8960" width="9.140625" style="178"/>
    <col min="8961" max="8961" width="5.28515625" style="178" customWidth="1"/>
    <col min="8962" max="8963" width="22.28515625" style="178" customWidth="1"/>
    <col min="8964" max="8964" width="37" style="178" customWidth="1"/>
    <col min="8965" max="9081" width="4.7109375" style="178" customWidth="1"/>
    <col min="9082" max="9216" width="9.140625" style="178"/>
    <col min="9217" max="9217" width="5.28515625" style="178" customWidth="1"/>
    <col min="9218" max="9219" width="22.28515625" style="178" customWidth="1"/>
    <col min="9220" max="9220" width="37" style="178" customWidth="1"/>
    <col min="9221" max="9337" width="4.7109375" style="178" customWidth="1"/>
    <col min="9338" max="9472" width="9.140625" style="178"/>
    <col min="9473" max="9473" width="5.28515625" style="178" customWidth="1"/>
    <col min="9474" max="9475" width="22.28515625" style="178" customWidth="1"/>
    <col min="9476" max="9476" width="37" style="178" customWidth="1"/>
    <col min="9477" max="9593" width="4.7109375" style="178" customWidth="1"/>
    <col min="9594" max="9728" width="9.140625" style="178"/>
    <col min="9729" max="9729" width="5.28515625" style="178" customWidth="1"/>
    <col min="9730" max="9731" width="22.28515625" style="178" customWidth="1"/>
    <col min="9732" max="9732" width="37" style="178" customWidth="1"/>
    <col min="9733" max="9849" width="4.7109375" style="178" customWidth="1"/>
    <col min="9850" max="9984" width="9.140625" style="178"/>
    <col min="9985" max="9985" width="5.28515625" style="178" customWidth="1"/>
    <col min="9986" max="9987" width="22.28515625" style="178" customWidth="1"/>
    <col min="9988" max="9988" width="37" style="178" customWidth="1"/>
    <col min="9989" max="10105" width="4.7109375" style="178" customWidth="1"/>
    <col min="10106" max="10240" width="9.140625" style="178"/>
    <col min="10241" max="10241" width="5.28515625" style="178" customWidth="1"/>
    <col min="10242" max="10243" width="22.28515625" style="178" customWidth="1"/>
    <col min="10244" max="10244" width="37" style="178" customWidth="1"/>
    <col min="10245" max="10361" width="4.7109375" style="178" customWidth="1"/>
    <col min="10362" max="10496" width="9.140625" style="178"/>
    <col min="10497" max="10497" width="5.28515625" style="178" customWidth="1"/>
    <col min="10498" max="10499" width="22.28515625" style="178" customWidth="1"/>
    <col min="10500" max="10500" width="37" style="178" customWidth="1"/>
    <col min="10501" max="10617" width="4.7109375" style="178" customWidth="1"/>
    <col min="10618" max="10752" width="9.140625" style="178"/>
    <col min="10753" max="10753" width="5.28515625" style="178" customWidth="1"/>
    <col min="10754" max="10755" width="22.28515625" style="178" customWidth="1"/>
    <col min="10756" max="10756" width="37" style="178" customWidth="1"/>
    <col min="10757" max="10873" width="4.7109375" style="178" customWidth="1"/>
    <col min="10874" max="11008" width="9.140625" style="178"/>
    <col min="11009" max="11009" width="5.28515625" style="178" customWidth="1"/>
    <col min="11010" max="11011" width="22.28515625" style="178" customWidth="1"/>
    <col min="11012" max="11012" width="37" style="178" customWidth="1"/>
    <col min="11013" max="11129" width="4.7109375" style="178" customWidth="1"/>
    <col min="11130" max="11264" width="9.140625" style="178"/>
    <col min="11265" max="11265" width="5.28515625" style="178" customWidth="1"/>
    <col min="11266" max="11267" width="22.28515625" style="178" customWidth="1"/>
    <col min="11268" max="11268" width="37" style="178" customWidth="1"/>
    <col min="11269" max="11385" width="4.7109375" style="178" customWidth="1"/>
    <col min="11386" max="11520" width="9.140625" style="178"/>
    <col min="11521" max="11521" width="5.28515625" style="178" customWidth="1"/>
    <col min="11522" max="11523" width="22.28515625" style="178" customWidth="1"/>
    <col min="11524" max="11524" width="37" style="178" customWidth="1"/>
    <col min="11525" max="11641" width="4.7109375" style="178" customWidth="1"/>
    <col min="11642" max="11776" width="9.140625" style="178"/>
    <col min="11777" max="11777" width="5.28515625" style="178" customWidth="1"/>
    <col min="11778" max="11779" width="22.28515625" style="178" customWidth="1"/>
    <col min="11780" max="11780" width="37" style="178" customWidth="1"/>
    <col min="11781" max="11897" width="4.7109375" style="178" customWidth="1"/>
    <col min="11898" max="12032" width="9.140625" style="178"/>
    <col min="12033" max="12033" width="5.28515625" style="178" customWidth="1"/>
    <col min="12034" max="12035" width="22.28515625" style="178" customWidth="1"/>
    <col min="12036" max="12036" width="37" style="178" customWidth="1"/>
    <col min="12037" max="12153" width="4.7109375" style="178" customWidth="1"/>
    <col min="12154" max="12288" width="9.140625" style="178"/>
    <col min="12289" max="12289" width="5.28515625" style="178" customWidth="1"/>
    <col min="12290" max="12291" width="22.28515625" style="178" customWidth="1"/>
    <col min="12292" max="12292" width="37" style="178" customWidth="1"/>
    <col min="12293" max="12409" width="4.7109375" style="178" customWidth="1"/>
    <col min="12410" max="12544" width="9.140625" style="178"/>
    <col min="12545" max="12545" width="5.28515625" style="178" customWidth="1"/>
    <col min="12546" max="12547" width="22.28515625" style="178" customWidth="1"/>
    <col min="12548" max="12548" width="37" style="178" customWidth="1"/>
    <col min="12549" max="12665" width="4.7109375" style="178" customWidth="1"/>
    <col min="12666" max="12800" width="9.140625" style="178"/>
    <col min="12801" max="12801" width="5.28515625" style="178" customWidth="1"/>
    <col min="12802" max="12803" width="22.28515625" style="178" customWidth="1"/>
    <col min="12804" max="12804" width="37" style="178" customWidth="1"/>
    <col min="12805" max="12921" width="4.7109375" style="178" customWidth="1"/>
    <col min="12922" max="13056" width="9.140625" style="178"/>
    <col min="13057" max="13057" width="5.28515625" style="178" customWidth="1"/>
    <col min="13058" max="13059" width="22.28515625" style="178" customWidth="1"/>
    <col min="13060" max="13060" width="37" style="178" customWidth="1"/>
    <col min="13061" max="13177" width="4.7109375" style="178" customWidth="1"/>
    <col min="13178" max="13312" width="9.140625" style="178"/>
    <col min="13313" max="13313" width="5.28515625" style="178" customWidth="1"/>
    <col min="13314" max="13315" width="22.28515625" style="178" customWidth="1"/>
    <col min="13316" max="13316" width="37" style="178" customWidth="1"/>
    <col min="13317" max="13433" width="4.7109375" style="178" customWidth="1"/>
    <col min="13434" max="13568" width="9.140625" style="178"/>
    <col min="13569" max="13569" width="5.28515625" style="178" customWidth="1"/>
    <col min="13570" max="13571" width="22.28515625" style="178" customWidth="1"/>
    <col min="13572" max="13572" width="37" style="178" customWidth="1"/>
    <col min="13573" max="13689" width="4.7109375" style="178" customWidth="1"/>
    <col min="13690" max="13824" width="9.140625" style="178"/>
    <col min="13825" max="13825" width="5.28515625" style="178" customWidth="1"/>
    <col min="13826" max="13827" width="22.28515625" style="178" customWidth="1"/>
    <col min="13828" max="13828" width="37" style="178" customWidth="1"/>
    <col min="13829" max="13945" width="4.7109375" style="178" customWidth="1"/>
    <col min="13946" max="14080" width="9.140625" style="178"/>
    <col min="14081" max="14081" width="5.28515625" style="178" customWidth="1"/>
    <col min="14082" max="14083" width="22.28515625" style="178" customWidth="1"/>
    <col min="14084" max="14084" width="37" style="178" customWidth="1"/>
    <col min="14085" max="14201" width="4.7109375" style="178" customWidth="1"/>
    <col min="14202" max="14336" width="9.140625" style="178"/>
    <col min="14337" max="14337" width="5.28515625" style="178" customWidth="1"/>
    <col min="14338" max="14339" width="22.28515625" style="178" customWidth="1"/>
    <col min="14340" max="14340" width="37" style="178" customWidth="1"/>
    <col min="14341" max="14457" width="4.7109375" style="178" customWidth="1"/>
    <col min="14458" max="14592" width="9.140625" style="178"/>
    <col min="14593" max="14593" width="5.28515625" style="178" customWidth="1"/>
    <col min="14594" max="14595" width="22.28515625" style="178" customWidth="1"/>
    <col min="14596" max="14596" width="37" style="178" customWidth="1"/>
    <col min="14597" max="14713" width="4.7109375" style="178" customWidth="1"/>
    <col min="14714" max="14848" width="9.140625" style="178"/>
    <col min="14849" max="14849" width="5.28515625" style="178" customWidth="1"/>
    <col min="14850" max="14851" width="22.28515625" style="178" customWidth="1"/>
    <col min="14852" max="14852" width="37" style="178" customWidth="1"/>
    <col min="14853" max="14969" width="4.7109375" style="178" customWidth="1"/>
    <col min="14970" max="15104" width="9.140625" style="178"/>
    <col min="15105" max="15105" width="5.28515625" style="178" customWidth="1"/>
    <col min="15106" max="15107" width="22.28515625" style="178" customWidth="1"/>
    <col min="15108" max="15108" width="37" style="178" customWidth="1"/>
    <col min="15109" max="15225" width="4.7109375" style="178" customWidth="1"/>
    <col min="15226" max="15360" width="9.140625" style="178"/>
    <col min="15361" max="15361" width="5.28515625" style="178" customWidth="1"/>
    <col min="15362" max="15363" width="22.28515625" style="178" customWidth="1"/>
    <col min="15364" max="15364" width="37" style="178" customWidth="1"/>
    <col min="15365" max="15481" width="4.7109375" style="178" customWidth="1"/>
    <col min="15482" max="15616" width="9.140625" style="178"/>
    <col min="15617" max="15617" width="5.28515625" style="178" customWidth="1"/>
    <col min="15618" max="15619" width="22.28515625" style="178" customWidth="1"/>
    <col min="15620" max="15620" width="37" style="178" customWidth="1"/>
    <col min="15621" max="15737" width="4.7109375" style="178" customWidth="1"/>
    <col min="15738" max="15872" width="9.140625" style="178"/>
    <col min="15873" max="15873" width="5.28515625" style="178" customWidth="1"/>
    <col min="15874" max="15875" width="22.28515625" style="178" customWidth="1"/>
    <col min="15876" max="15876" width="37" style="178" customWidth="1"/>
    <col min="15877" max="15993" width="4.7109375" style="178" customWidth="1"/>
    <col min="15994" max="16128" width="9.140625" style="178"/>
    <col min="16129" max="16129" width="5.28515625" style="178" customWidth="1"/>
    <col min="16130" max="16131" width="22.28515625" style="178" customWidth="1"/>
    <col min="16132" max="16132" width="37" style="178" customWidth="1"/>
    <col min="16133" max="16249" width="4.7109375" style="178" customWidth="1"/>
    <col min="16250" max="16384" width="9.140625" style="178"/>
  </cols>
  <sheetData>
    <row r="1" spans="1:125" ht="30" customHeight="1" x14ac:dyDescent="0.25">
      <c r="A1" s="375"/>
      <c r="B1" s="376"/>
      <c r="C1" s="376"/>
      <c r="D1" s="377"/>
      <c r="E1" s="378" t="s">
        <v>211</v>
      </c>
      <c r="F1" s="177">
        <v>15</v>
      </c>
      <c r="G1" s="177">
        <v>3</v>
      </c>
      <c r="H1" s="177">
        <v>5</v>
      </c>
      <c r="I1" s="177">
        <v>2</v>
      </c>
      <c r="J1" s="177">
        <v>2</v>
      </c>
      <c r="K1" s="177">
        <v>15</v>
      </c>
      <c r="L1" s="177">
        <v>2</v>
      </c>
      <c r="M1" s="177">
        <v>3</v>
      </c>
      <c r="N1" s="177">
        <v>9</v>
      </c>
      <c r="O1" s="177">
        <v>5</v>
      </c>
      <c r="P1" s="177">
        <v>5</v>
      </c>
      <c r="Q1" s="177">
        <v>10</v>
      </c>
      <c r="R1" s="177">
        <v>15</v>
      </c>
      <c r="S1" s="177">
        <v>15</v>
      </c>
      <c r="T1" s="177">
        <v>2</v>
      </c>
      <c r="U1" s="177">
        <v>5</v>
      </c>
      <c r="V1" s="177">
        <v>3</v>
      </c>
      <c r="W1" s="177">
        <v>3</v>
      </c>
      <c r="X1" s="177">
        <v>3</v>
      </c>
      <c r="Y1" s="177">
        <v>3</v>
      </c>
      <c r="Z1" s="177">
        <v>2</v>
      </c>
      <c r="AA1" s="177">
        <v>4</v>
      </c>
      <c r="AB1" s="177">
        <v>3</v>
      </c>
      <c r="AC1" s="177">
        <v>4</v>
      </c>
      <c r="AD1" s="177">
        <v>6</v>
      </c>
      <c r="AE1" s="177">
        <v>2</v>
      </c>
      <c r="AF1" s="177">
        <v>6</v>
      </c>
      <c r="AG1" s="177">
        <v>8</v>
      </c>
      <c r="AH1" s="177">
        <v>5</v>
      </c>
      <c r="AI1" s="177">
        <v>8</v>
      </c>
      <c r="AJ1" s="177">
        <v>5</v>
      </c>
      <c r="AK1" s="177">
        <v>5</v>
      </c>
      <c r="AL1" s="177">
        <v>8</v>
      </c>
      <c r="AM1" s="177">
        <v>3</v>
      </c>
      <c r="AN1" s="177">
        <v>8</v>
      </c>
      <c r="AO1" s="177">
        <v>2</v>
      </c>
      <c r="AP1" s="177">
        <v>2</v>
      </c>
      <c r="AQ1" s="177">
        <v>2</v>
      </c>
      <c r="AR1" s="177">
        <v>3</v>
      </c>
      <c r="AS1" s="177">
        <v>3</v>
      </c>
      <c r="AT1" s="177">
        <v>2</v>
      </c>
      <c r="AU1" s="177">
        <v>4</v>
      </c>
      <c r="AV1" s="177">
        <v>3</v>
      </c>
      <c r="AW1" s="177">
        <v>2</v>
      </c>
      <c r="AX1" s="177">
        <v>3</v>
      </c>
      <c r="AY1" s="177">
        <v>2</v>
      </c>
      <c r="AZ1" s="177">
        <v>2</v>
      </c>
      <c r="BA1" s="177">
        <v>3</v>
      </c>
      <c r="BB1" s="177">
        <v>2</v>
      </c>
      <c r="BC1" s="177">
        <v>2</v>
      </c>
      <c r="BD1" s="177">
        <v>2</v>
      </c>
      <c r="BE1" s="177">
        <v>4</v>
      </c>
      <c r="BF1" s="177">
        <v>4</v>
      </c>
      <c r="BG1" s="177">
        <v>4</v>
      </c>
      <c r="BH1" s="177">
        <v>10</v>
      </c>
      <c r="BI1" s="177">
        <v>20</v>
      </c>
      <c r="BJ1" s="177">
        <v>10</v>
      </c>
      <c r="BK1" s="177">
        <v>3</v>
      </c>
      <c r="BL1" s="177">
        <v>2</v>
      </c>
      <c r="BM1" s="177">
        <v>4</v>
      </c>
      <c r="BN1" s="177">
        <v>4</v>
      </c>
      <c r="BO1" s="177">
        <v>2</v>
      </c>
      <c r="BP1" s="177">
        <v>3</v>
      </c>
      <c r="BQ1" s="177">
        <v>3</v>
      </c>
      <c r="BR1" s="177">
        <v>3</v>
      </c>
      <c r="BS1" s="177">
        <v>3</v>
      </c>
      <c r="BT1" s="177">
        <v>3</v>
      </c>
      <c r="BU1" s="177">
        <v>3</v>
      </c>
      <c r="BV1" s="177">
        <v>2</v>
      </c>
      <c r="BW1" s="177">
        <v>3</v>
      </c>
      <c r="BX1" s="177">
        <v>3</v>
      </c>
      <c r="BY1" s="177">
        <v>2</v>
      </c>
      <c r="BZ1" s="177">
        <v>2</v>
      </c>
      <c r="CA1" s="177">
        <v>1</v>
      </c>
      <c r="CB1" s="177">
        <v>2</v>
      </c>
      <c r="CC1" s="177">
        <v>2</v>
      </c>
      <c r="CD1" s="177">
        <v>2</v>
      </c>
      <c r="CE1" s="177">
        <v>2</v>
      </c>
      <c r="CF1" s="177">
        <v>2</v>
      </c>
      <c r="CG1" s="177">
        <v>2</v>
      </c>
      <c r="CH1" s="177">
        <v>2</v>
      </c>
      <c r="CI1" s="177">
        <v>2</v>
      </c>
      <c r="CJ1" s="177">
        <v>2</v>
      </c>
      <c r="CK1" s="177">
        <v>3</v>
      </c>
      <c r="CL1" s="177">
        <v>10</v>
      </c>
      <c r="CM1" s="378" t="s">
        <v>3</v>
      </c>
      <c r="CN1" s="369" t="s">
        <v>92</v>
      </c>
      <c r="CO1" s="177">
        <v>4</v>
      </c>
      <c r="CP1" s="177">
        <v>4</v>
      </c>
      <c r="CQ1" s="177">
        <v>4</v>
      </c>
      <c r="CR1" s="177">
        <v>4</v>
      </c>
      <c r="CS1" s="177">
        <v>4</v>
      </c>
      <c r="CT1" s="177">
        <v>3</v>
      </c>
      <c r="CU1" s="369" t="s">
        <v>106</v>
      </c>
      <c r="CV1" s="177">
        <v>5</v>
      </c>
      <c r="CW1" s="177">
        <v>3</v>
      </c>
      <c r="CX1" s="177">
        <v>3</v>
      </c>
      <c r="CY1" s="177"/>
      <c r="CZ1" s="177"/>
      <c r="DA1" s="177">
        <v>3</v>
      </c>
      <c r="DB1" s="177">
        <v>2</v>
      </c>
      <c r="DC1" s="369" t="s">
        <v>121</v>
      </c>
      <c r="DD1" s="177">
        <v>4</v>
      </c>
      <c r="DE1" s="177">
        <v>2</v>
      </c>
      <c r="DF1" s="177">
        <v>2</v>
      </c>
      <c r="DG1" s="177">
        <v>3</v>
      </c>
      <c r="DH1" s="369" t="s">
        <v>205</v>
      </c>
      <c r="DI1" s="177">
        <v>1</v>
      </c>
      <c r="DJ1" s="177">
        <v>2</v>
      </c>
      <c r="DK1" s="177">
        <v>2</v>
      </c>
      <c r="DL1" s="177">
        <v>2</v>
      </c>
      <c r="DM1" s="177">
        <v>4</v>
      </c>
      <c r="DN1" s="369" t="s">
        <v>144</v>
      </c>
      <c r="DO1" s="177">
        <v>3</v>
      </c>
      <c r="DP1" s="369" t="s">
        <v>212</v>
      </c>
      <c r="DQ1" s="177">
        <v>4</v>
      </c>
      <c r="DR1" s="264" t="s">
        <v>548</v>
      </c>
    </row>
    <row r="2" spans="1:125" ht="150" customHeight="1" x14ac:dyDescent="0.2">
      <c r="A2" s="372" t="s">
        <v>723</v>
      </c>
      <c r="B2" s="373"/>
      <c r="C2" s="373"/>
      <c r="D2" s="374"/>
      <c r="E2" s="379"/>
      <c r="F2" s="179" t="s">
        <v>66</v>
      </c>
      <c r="G2" s="179" t="s">
        <v>68</v>
      </c>
      <c r="H2" s="179" t="s">
        <v>70</v>
      </c>
      <c r="I2" s="179" t="s">
        <v>72</v>
      </c>
      <c r="J2" s="179" t="s">
        <v>74</v>
      </c>
      <c r="K2" s="179" t="s">
        <v>76</v>
      </c>
      <c r="L2" s="179" t="s">
        <v>78</v>
      </c>
      <c r="M2" s="179" t="s">
        <v>80</v>
      </c>
      <c r="N2" s="179" t="s">
        <v>82</v>
      </c>
      <c r="O2" s="179" t="s">
        <v>84</v>
      </c>
      <c r="P2" s="179" t="s">
        <v>86</v>
      </c>
      <c r="Q2" s="179" t="s">
        <v>88</v>
      </c>
      <c r="R2" s="179" t="s">
        <v>89</v>
      </c>
      <c r="S2" s="179" t="s">
        <v>90</v>
      </c>
      <c r="T2" s="179" t="s">
        <v>91</v>
      </c>
      <c r="U2" s="179" t="s">
        <v>93</v>
      </c>
      <c r="V2" s="179" t="s">
        <v>96</v>
      </c>
      <c r="W2" s="179" t="s">
        <v>98</v>
      </c>
      <c r="X2" s="179" t="s">
        <v>99</v>
      </c>
      <c r="Y2" s="179" t="s">
        <v>101</v>
      </c>
      <c r="Z2" s="179" t="s">
        <v>103</v>
      </c>
      <c r="AA2" s="179" t="s">
        <v>105</v>
      </c>
      <c r="AB2" s="179" t="s">
        <v>107</v>
      </c>
      <c r="AC2" s="179" t="s">
        <v>109</v>
      </c>
      <c r="AD2" s="179" t="s">
        <v>110</v>
      </c>
      <c r="AE2" s="179" t="s">
        <v>112</v>
      </c>
      <c r="AF2" s="179" t="s">
        <v>114</v>
      </c>
      <c r="AG2" s="179" t="s">
        <v>116</v>
      </c>
      <c r="AH2" s="179" t="s">
        <v>118</v>
      </c>
      <c r="AI2" s="179" t="s">
        <v>120</v>
      </c>
      <c r="AJ2" s="179" t="s">
        <v>122</v>
      </c>
      <c r="AK2" s="179" t="s">
        <v>124</v>
      </c>
      <c r="AL2" s="179" t="s">
        <v>126</v>
      </c>
      <c r="AM2" s="179" t="s">
        <v>128</v>
      </c>
      <c r="AN2" s="179" t="s">
        <v>130</v>
      </c>
      <c r="AO2" s="179" t="s">
        <v>132</v>
      </c>
      <c r="AP2" s="179" t="s">
        <v>133</v>
      </c>
      <c r="AQ2" s="179" t="s">
        <v>135</v>
      </c>
      <c r="AR2" s="179" t="s">
        <v>137</v>
      </c>
      <c r="AS2" s="179" t="s">
        <v>139</v>
      </c>
      <c r="AT2" s="179" t="s">
        <v>141</v>
      </c>
      <c r="AU2" s="179" t="s">
        <v>143</v>
      </c>
      <c r="AV2" s="179" t="s">
        <v>145</v>
      </c>
      <c r="AW2" s="179" t="s">
        <v>147</v>
      </c>
      <c r="AX2" s="179" t="s">
        <v>149</v>
      </c>
      <c r="AY2" s="179" t="s">
        <v>151</v>
      </c>
      <c r="AZ2" s="179" t="s">
        <v>152</v>
      </c>
      <c r="BA2" s="179" t="s">
        <v>153</v>
      </c>
      <c r="BB2" s="179" t="s">
        <v>154</v>
      </c>
      <c r="BC2" s="179" t="s">
        <v>155</v>
      </c>
      <c r="BD2" s="179" t="s">
        <v>156</v>
      </c>
      <c r="BE2" s="179" t="s">
        <v>157</v>
      </c>
      <c r="BF2" s="179" t="s">
        <v>160</v>
      </c>
      <c r="BG2" s="179" t="s">
        <v>162</v>
      </c>
      <c r="BH2" s="179" t="s">
        <v>164</v>
      </c>
      <c r="BI2" s="179" t="s">
        <v>166</v>
      </c>
      <c r="BJ2" s="179" t="s">
        <v>168</v>
      </c>
      <c r="BK2" s="179" t="s">
        <v>171</v>
      </c>
      <c r="BL2" s="179" t="s">
        <v>172</v>
      </c>
      <c r="BM2" s="179" t="s">
        <v>174</v>
      </c>
      <c r="BN2" s="179" t="s">
        <v>175</v>
      </c>
      <c r="BO2" s="179" t="s">
        <v>176</v>
      </c>
      <c r="BP2" s="179" t="s">
        <v>178</v>
      </c>
      <c r="BQ2" s="179" t="s">
        <v>180</v>
      </c>
      <c r="BR2" s="179" t="s">
        <v>182</v>
      </c>
      <c r="BS2" s="179" t="s">
        <v>183</v>
      </c>
      <c r="BT2" s="179" t="s">
        <v>184</v>
      </c>
      <c r="BU2" s="179" t="s">
        <v>185</v>
      </c>
      <c r="BV2" s="179" t="s">
        <v>188</v>
      </c>
      <c r="BW2" s="179" t="s">
        <v>189</v>
      </c>
      <c r="BX2" s="179" t="s">
        <v>190</v>
      </c>
      <c r="BY2" s="179" t="s">
        <v>191</v>
      </c>
      <c r="BZ2" s="179" t="s">
        <v>192</v>
      </c>
      <c r="CA2" s="179" t="s">
        <v>193</v>
      </c>
      <c r="CB2" s="179" t="s">
        <v>67</v>
      </c>
      <c r="CC2" s="179" t="s">
        <v>69</v>
      </c>
      <c r="CD2" s="179" t="s">
        <v>71</v>
      </c>
      <c r="CE2" s="179" t="s">
        <v>73</v>
      </c>
      <c r="CF2" s="179" t="s">
        <v>75</v>
      </c>
      <c r="CG2" s="179" t="s">
        <v>77</v>
      </c>
      <c r="CH2" s="179" t="s">
        <v>79</v>
      </c>
      <c r="CI2" s="179" t="s">
        <v>81</v>
      </c>
      <c r="CJ2" s="179" t="s">
        <v>83</v>
      </c>
      <c r="CK2" s="179" t="s">
        <v>85</v>
      </c>
      <c r="CL2" s="179" t="s">
        <v>87</v>
      </c>
      <c r="CM2" s="379"/>
      <c r="CN2" s="370"/>
      <c r="CO2" s="179" t="s">
        <v>95</v>
      </c>
      <c r="CP2" s="179" t="s">
        <v>97</v>
      </c>
      <c r="CQ2" s="179" t="s">
        <v>1</v>
      </c>
      <c r="CR2" s="179" t="s">
        <v>100</v>
      </c>
      <c r="CS2" s="179" t="s">
        <v>213</v>
      </c>
      <c r="CT2" s="179" t="s">
        <v>104</v>
      </c>
      <c r="CU2" s="370"/>
      <c r="CV2" s="179" t="s">
        <v>108</v>
      </c>
      <c r="CW2" s="179" t="s">
        <v>0</v>
      </c>
      <c r="CX2" s="179" t="s">
        <v>111</v>
      </c>
      <c r="CY2" s="179" t="s">
        <v>113</v>
      </c>
      <c r="CZ2" s="179" t="s">
        <v>115</v>
      </c>
      <c r="DA2" s="179" t="s">
        <v>117</v>
      </c>
      <c r="DB2" s="179" t="s">
        <v>119</v>
      </c>
      <c r="DC2" s="370"/>
      <c r="DD2" s="179" t="s">
        <v>214</v>
      </c>
      <c r="DE2" s="179" t="s">
        <v>127</v>
      </c>
      <c r="DF2" s="179" t="s">
        <v>129</v>
      </c>
      <c r="DG2" s="179" t="s">
        <v>131</v>
      </c>
      <c r="DH2" s="370"/>
      <c r="DI2" s="179" t="s">
        <v>134</v>
      </c>
      <c r="DJ2" s="179" t="s">
        <v>136</v>
      </c>
      <c r="DK2" s="179" t="s">
        <v>138</v>
      </c>
      <c r="DL2" s="179" t="s">
        <v>140</v>
      </c>
      <c r="DM2" s="179" t="s">
        <v>142</v>
      </c>
      <c r="DN2" s="370"/>
      <c r="DO2" s="179" t="s">
        <v>146</v>
      </c>
      <c r="DP2" s="370"/>
      <c r="DQ2" s="179" t="s">
        <v>150</v>
      </c>
    </row>
    <row r="3" spans="1:125" ht="39.950000000000003" customHeight="1" x14ac:dyDescent="0.2">
      <c r="A3" s="292" t="s">
        <v>11</v>
      </c>
      <c r="B3" s="180" t="s">
        <v>215</v>
      </c>
      <c r="C3" s="180" t="s">
        <v>216</v>
      </c>
      <c r="D3" s="180" t="s">
        <v>217</v>
      </c>
      <c r="E3" s="380"/>
      <c r="F3" s="181" t="s">
        <v>218</v>
      </c>
      <c r="G3" s="181" t="s">
        <v>219</v>
      </c>
      <c r="H3" s="181" t="s">
        <v>220</v>
      </c>
      <c r="I3" s="181" t="s">
        <v>221</v>
      </c>
      <c r="J3" s="181" t="s">
        <v>222</v>
      </c>
      <c r="K3" s="181" t="s">
        <v>223</v>
      </c>
      <c r="L3" s="181" t="s">
        <v>224</v>
      </c>
      <c r="M3" s="181" t="s">
        <v>225</v>
      </c>
      <c r="N3" s="181" t="s">
        <v>226</v>
      </c>
      <c r="O3" s="181" t="s">
        <v>218</v>
      </c>
      <c r="P3" s="181" t="s">
        <v>227</v>
      </c>
      <c r="Q3" s="181" t="s">
        <v>228</v>
      </c>
      <c r="R3" s="181" t="s">
        <v>229</v>
      </c>
      <c r="S3" s="181" t="s">
        <v>230</v>
      </c>
      <c r="T3" s="181" t="s">
        <v>231</v>
      </c>
      <c r="U3" s="181" t="s">
        <v>232</v>
      </c>
      <c r="V3" s="181" t="s">
        <v>233</v>
      </c>
      <c r="W3" s="181" t="s">
        <v>234</v>
      </c>
      <c r="X3" s="181" t="s">
        <v>235</v>
      </c>
      <c r="Y3" s="181" t="s">
        <v>219</v>
      </c>
      <c r="Z3" s="181" t="s">
        <v>236</v>
      </c>
      <c r="AA3" s="181" t="s">
        <v>237</v>
      </c>
      <c r="AB3" s="181" t="s">
        <v>238</v>
      </c>
      <c r="AC3" s="181" t="s">
        <v>239</v>
      </c>
      <c r="AD3" s="181" t="s">
        <v>240</v>
      </c>
      <c r="AE3" s="181" t="s">
        <v>241</v>
      </c>
      <c r="AF3" s="181" t="s">
        <v>242</v>
      </c>
      <c r="AG3" s="181" t="s">
        <v>243</v>
      </c>
      <c r="AH3" s="181" t="s">
        <v>244</v>
      </c>
      <c r="AI3" s="181" t="s">
        <v>220</v>
      </c>
      <c r="AJ3" s="181" t="s">
        <v>245</v>
      </c>
      <c r="AK3" s="181" t="s">
        <v>246</v>
      </c>
      <c r="AL3" s="181" t="s">
        <v>247</v>
      </c>
      <c r="AM3" s="181" t="s">
        <v>248</v>
      </c>
      <c r="AN3" s="181" t="s">
        <v>249</v>
      </c>
      <c r="AO3" s="181" t="s">
        <v>250</v>
      </c>
      <c r="AP3" s="181" t="s">
        <v>251</v>
      </c>
      <c r="AQ3" s="181" t="s">
        <v>252</v>
      </c>
      <c r="AR3" s="181" t="s">
        <v>253</v>
      </c>
      <c r="AS3" s="181" t="s">
        <v>221</v>
      </c>
      <c r="AT3" s="181" t="s">
        <v>254</v>
      </c>
      <c r="AU3" s="181" t="s">
        <v>255</v>
      </c>
      <c r="AV3" s="181" t="s">
        <v>256</v>
      </c>
      <c r="AW3" s="181" t="s">
        <v>257</v>
      </c>
      <c r="AX3" s="181" t="s">
        <v>258</v>
      </c>
      <c r="AY3" s="181" t="s">
        <v>259</v>
      </c>
      <c r="AZ3" s="181" t="s">
        <v>260</v>
      </c>
      <c r="BA3" s="181" t="s">
        <v>261</v>
      </c>
      <c r="BB3" s="181" t="s">
        <v>262</v>
      </c>
      <c r="BC3" s="181" t="s">
        <v>222</v>
      </c>
      <c r="BD3" s="181" t="s">
        <v>263</v>
      </c>
      <c r="BE3" s="181" t="s">
        <v>264</v>
      </c>
      <c r="BF3" s="181" t="s">
        <v>265</v>
      </c>
      <c r="BG3" s="181" t="s">
        <v>266</v>
      </c>
      <c r="BH3" s="181" t="s">
        <v>267</v>
      </c>
      <c r="BI3" s="181" t="s">
        <v>268</v>
      </c>
      <c r="BJ3" s="181" t="s">
        <v>269</v>
      </c>
      <c r="BK3" s="181" t="s">
        <v>270</v>
      </c>
      <c r="BL3" s="181" t="s">
        <v>271</v>
      </c>
      <c r="BM3" s="181" t="s">
        <v>223</v>
      </c>
      <c r="BN3" s="181" t="s">
        <v>272</v>
      </c>
      <c r="BO3" s="181" t="s">
        <v>273</v>
      </c>
      <c r="BP3" s="181" t="s">
        <v>274</v>
      </c>
      <c r="BQ3" s="181" t="s">
        <v>275</v>
      </c>
      <c r="BR3" s="181" t="s">
        <v>276</v>
      </c>
      <c r="BS3" s="181" t="s">
        <v>277</v>
      </c>
      <c r="BT3" s="181" t="s">
        <v>278</v>
      </c>
      <c r="BU3" s="181" t="s">
        <v>279</v>
      </c>
      <c r="BV3" s="181" t="s">
        <v>280</v>
      </c>
      <c r="BW3" s="181" t="s">
        <v>224</v>
      </c>
      <c r="BX3" s="181" t="s">
        <v>281</v>
      </c>
      <c r="BY3" s="181" t="s">
        <v>282</v>
      </c>
      <c r="BZ3" s="181" t="s">
        <v>283</v>
      </c>
      <c r="CA3" s="181" t="s">
        <v>284</v>
      </c>
      <c r="CB3" s="181" t="s">
        <v>285</v>
      </c>
      <c r="CC3" s="181" t="s">
        <v>286</v>
      </c>
      <c r="CD3" s="181" t="s">
        <v>287</v>
      </c>
      <c r="CE3" s="181" t="s">
        <v>288</v>
      </c>
      <c r="CF3" s="181" t="s">
        <v>289</v>
      </c>
      <c r="CG3" s="181" t="s">
        <v>225</v>
      </c>
      <c r="CH3" s="181" t="s">
        <v>290</v>
      </c>
      <c r="CI3" s="181" t="s">
        <v>291</v>
      </c>
      <c r="CJ3" s="181" t="s">
        <v>292</v>
      </c>
      <c r="CK3" s="181" t="s">
        <v>293</v>
      </c>
      <c r="CL3" s="181" t="s">
        <v>294</v>
      </c>
      <c r="CM3" s="380"/>
      <c r="CN3" s="371"/>
      <c r="CO3" s="181" t="s">
        <v>295</v>
      </c>
      <c r="CP3" s="181" t="s">
        <v>296</v>
      </c>
      <c r="CQ3" s="181" t="s">
        <v>297</v>
      </c>
      <c r="CR3" s="181" t="s">
        <v>298</v>
      </c>
      <c r="CS3" s="181" t="s">
        <v>299</v>
      </c>
      <c r="CT3" s="181" t="s">
        <v>300</v>
      </c>
      <c r="CU3" s="371"/>
      <c r="CV3" s="181" t="s">
        <v>301</v>
      </c>
      <c r="CW3" s="181" t="s">
        <v>302</v>
      </c>
      <c r="CX3" s="181" t="s">
        <v>303</v>
      </c>
      <c r="CY3" s="181" t="s">
        <v>304</v>
      </c>
      <c r="CZ3" s="181" t="s">
        <v>305</v>
      </c>
      <c r="DA3" s="181" t="s">
        <v>306</v>
      </c>
      <c r="DB3" s="181" t="s">
        <v>307</v>
      </c>
      <c r="DC3" s="371"/>
      <c r="DD3" s="181" t="s">
        <v>308</v>
      </c>
      <c r="DE3" s="181" t="s">
        <v>309</v>
      </c>
      <c r="DF3" s="181" t="s">
        <v>310</v>
      </c>
      <c r="DG3" s="181" t="s">
        <v>311</v>
      </c>
      <c r="DH3" s="371"/>
      <c r="DI3" s="181" t="s">
        <v>312</v>
      </c>
      <c r="DJ3" s="181" t="s">
        <v>313</v>
      </c>
      <c r="DK3" s="181" t="s">
        <v>314</v>
      </c>
      <c r="DL3" s="181" t="s">
        <v>315</v>
      </c>
      <c r="DM3" s="181" t="s">
        <v>316</v>
      </c>
      <c r="DN3" s="371"/>
      <c r="DO3" s="181" t="s">
        <v>317</v>
      </c>
      <c r="DP3" s="371"/>
      <c r="DQ3" s="181" t="s">
        <v>318</v>
      </c>
    </row>
    <row r="4" spans="1:125" ht="20.100000000000001" customHeight="1" x14ac:dyDescent="0.2">
      <c r="A4" s="262">
        <v>1</v>
      </c>
      <c r="B4" s="265" t="s">
        <v>544</v>
      </c>
      <c r="C4" s="262" t="s">
        <v>528</v>
      </c>
      <c r="D4" s="262" t="s">
        <v>545</v>
      </c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>
        <v>2</v>
      </c>
      <c r="U4" s="294"/>
      <c r="V4" s="294"/>
      <c r="W4" s="294">
        <v>3</v>
      </c>
      <c r="X4" s="294"/>
      <c r="Y4" s="294">
        <v>3</v>
      </c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  <c r="BD4" s="294"/>
      <c r="BE4" s="294"/>
      <c r="BF4" s="294"/>
      <c r="BG4" s="294"/>
      <c r="BH4" s="294"/>
      <c r="BI4" s="294"/>
      <c r="BJ4" s="294"/>
      <c r="BK4" s="294"/>
      <c r="BL4" s="294"/>
      <c r="BM4" s="294"/>
      <c r="BN4" s="294"/>
      <c r="BO4" s="294"/>
      <c r="BP4" s="294"/>
      <c r="BQ4" s="294"/>
      <c r="BR4" s="294"/>
      <c r="BS4" s="294"/>
      <c r="BT4" s="294"/>
      <c r="BU4" s="294"/>
      <c r="BV4" s="294"/>
      <c r="BW4" s="294"/>
      <c r="BX4" s="294"/>
      <c r="BY4" s="294"/>
      <c r="BZ4" s="294"/>
      <c r="CA4" s="294"/>
      <c r="CB4" s="294"/>
      <c r="CC4" s="294"/>
      <c r="CD4" s="294"/>
      <c r="CE4" s="294"/>
      <c r="CF4" s="294"/>
      <c r="CG4" s="294"/>
      <c r="CH4" s="294"/>
      <c r="CI4" s="294"/>
      <c r="CJ4" s="294"/>
      <c r="CK4" s="294"/>
      <c r="CL4" s="294"/>
      <c r="CM4" s="294"/>
      <c r="CN4" s="294"/>
      <c r="CO4" s="294">
        <v>4</v>
      </c>
      <c r="CP4" s="294"/>
      <c r="CQ4" s="294">
        <v>4</v>
      </c>
      <c r="CR4" s="294"/>
      <c r="CS4" s="294"/>
      <c r="CT4" s="294"/>
      <c r="CU4" s="294"/>
      <c r="CV4" s="294"/>
      <c r="CW4" s="294"/>
      <c r="CX4" s="294"/>
      <c r="CY4" s="294"/>
      <c r="CZ4" s="294"/>
      <c r="DA4" s="294"/>
      <c r="DB4" s="294"/>
      <c r="DC4" s="294"/>
      <c r="DD4" s="294"/>
      <c r="DE4" s="294"/>
      <c r="DF4" s="294"/>
      <c r="DG4" s="294"/>
      <c r="DH4" s="294"/>
      <c r="DI4" s="294">
        <v>1</v>
      </c>
      <c r="DJ4" s="294"/>
      <c r="DK4" s="294"/>
      <c r="DL4" s="294"/>
      <c r="DM4" s="294"/>
      <c r="DN4" s="294"/>
      <c r="DO4" s="294"/>
      <c r="DP4" s="294"/>
      <c r="DQ4" s="294"/>
    </row>
    <row r="5" spans="1:125" ht="20.100000000000001" customHeight="1" x14ac:dyDescent="0.2">
      <c r="A5" s="263">
        <v>2</v>
      </c>
      <c r="B5" s="266" t="s">
        <v>546</v>
      </c>
      <c r="C5" s="263" t="s">
        <v>528</v>
      </c>
      <c r="D5" s="263" t="s">
        <v>547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>
        <v>3</v>
      </c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  <c r="BD5" s="295"/>
      <c r="BE5" s="295"/>
      <c r="BF5" s="295"/>
      <c r="BG5" s="295"/>
      <c r="BH5" s="295"/>
      <c r="BI5" s="295"/>
      <c r="BJ5" s="295"/>
      <c r="BK5" s="295"/>
      <c r="BL5" s="295"/>
      <c r="BM5" s="295"/>
      <c r="BN5" s="295"/>
      <c r="BO5" s="295"/>
      <c r="BP5" s="295"/>
      <c r="BQ5" s="295"/>
      <c r="BR5" s="295"/>
      <c r="BS5" s="295"/>
      <c r="BT5" s="295"/>
      <c r="BU5" s="295"/>
      <c r="BV5" s="295"/>
      <c r="BW5" s="295"/>
      <c r="BX5" s="295"/>
      <c r="BY5" s="295"/>
      <c r="BZ5" s="295"/>
      <c r="CA5" s="295"/>
      <c r="CB5" s="295"/>
      <c r="CC5" s="295"/>
      <c r="CD5" s="295"/>
      <c r="CE5" s="295"/>
      <c r="CF5" s="295"/>
      <c r="CG5" s="295"/>
      <c r="CH5" s="295"/>
      <c r="CI5" s="295">
        <v>2</v>
      </c>
      <c r="CJ5" s="295"/>
      <c r="CK5" s="295"/>
      <c r="CL5" s="295"/>
      <c r="CM5" s="295"/>
      <c r="CN5" s="295"/>
      <c r="CO5" s="295">
        <v>4</v>
      </c>
      <c r="CP5" s="295"/>
      <c r="CQ5" s="295">
        <v>4</v>
      </c>
      <c r="CR5" s="295"/>
      <c r="CS5" s="295"/>
      <c r="CT5" s="295"/>
      <c r="CU5" s="295"/>
      <c r="CV5" s="295"/>
      <c r="CW5" s="295"/>
      <c r="CX5" s="295"/>
      <c r="CY5" s="295"/>
      <c r="CZ5" s="295"/>
      <c r="DA5" s="295"/>
      <c r="DB5" s="295"/>
      <c r="DC5" s="295"/>
      <c r="DD5" s="295"/>
      <c r="DE5" s="295"/>
      <c r="DF5" s="295"/>
      <c r="DG5" s="295"/>
      <c r="DH5" s="295"/>
      <c r="DI5" s="295">
        <v>1</v>
      </c>
      <c r="DJ5" s="295"/>
      <c r="DK5" s="295"/>
      <c r="DL5" s="295"/>
      <c r="DM5" s="295"/>
      <c r="DN5" s="295"/>
      <c r="DO5" s="295"/>
      <c r="DP5" s="295"/>
      <c r="DQ5" s="295"/>
    </row>
    <row r="6" spans="1:125" ht="20.100000000000001" customHeight="1" x14ac:dyDescent="0.2">
      <c r="A6" s="263">
        <v>3</v>
      </c>
      <c r="B6" s="266" t="s">
        <v>682</v>
      </c>
      <c r="C6" s="263" t="s">
        <v>690</v>
      </c>
      <c r="D6" s="263" t="s">
        <v>545</v>
      </c>
      <c r="E6" s="295"/>
      <c r="F6" s="295"/>
      <c r="G6" s="295"/>
      <c r="H6" s="295"/>
      <c r="I6" s="295"/>
      <c r="J6" s="295"/>
      <c r="K6" s="295"/>
      <c r="L6" s="295">
        <v>2</v>
      </c>
      <c r="M6" s="295"/>
      <c r="N6" s="295"/>
      <c r="O6" s="295"/>
      <c r="P6" s="295"/>
      <c r="Q6" s="295"/>
      <c r="R6" s="295">
        <v>15</v>
      </c>
      <c r="S6" s="295"/>
      <c r="T6" s="295"/>
      <c r="U6" s="295"/>
      <c r="V6" s="295">
        <v>3</v>
      </c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>
        <v>2</v>
      </c>
      <c r="BA6" s="295"/>
      <c r="BB6" s="295"/>
      <c r="BC6" s="295"/>
      <c r="BD6" s="295"/>
      <c r="BE6" s="295"/>
      <c r="BF6" s="295"/>
      <c r="BG6" s="295"/>
      <c r="BH6" s="295"/>
      <c r="BI6" s="295"/>
      <c r="BJ6" s="295"/>
      <c r="BK6" s="295"/>
      <c r="BL6" s="295"/>
      <c r="BM6" s="295"/>
      <c r="BN6" s="295"/>
      <c r="BO6" s="295"/>
      <c r="BP6" s="295"/>
      <c r="BQ6" s="295"/>
      <c r="BR6" s="295"/>
      <c r="BS6" s="295"/>
      <c r="BT6" s="295"/>
      <c r="BU6" s="295"/>
      <c r="BV6" s="295"/>
      <c r="BW6" s="295"/>
      <c r="BX6" s="295"/>
      <c r="BY6" s="295"/>
      <c r="BZ6" s="295"/>
      <c r="CA6" s="295"/>
      <c r="CB6" s="295"/>
      <c r="CC6" s="295"/>
      <c r="CD6" s="295"/>
      <c r="CE6" s="295"/>
      <c r="CF6" s="295"/>
      <c r="CG6" s="295"/>
      <c r="CH6" s="295"/>
      <c r="CI6" s="295"/>
      <c r="CJ6" s="295"/>
      <c r="CK6" s="295"/>
      <c r="CL6" s="295"/>
      <c r="CM6" s="295"/>
      <c r="CN6" s="295"/>
      <c r="CO6" s="295"/>
      <c r="CP6" s="295"/>
      <c r="CQ6" s="295">
        <v>4</v>
      </c>
      <c r="CR6" s="295"/>
      <c r="CS6" s="295"/>
      <c r="CT6" s="295"/>
      <c r="CU6" s="295"/>
      <c r="CV6" s="295"/>
      <c r="CW6" s="295"/>
      <c r="CX6" s="295"/>
      <c r="CY6" s="295"/>
      <c r="CZ6" s="295"/>
      <c r="DA6" s="295"/>
      <c r="DB6" s="295"/>
      <c r="DC6" s="295"/>
      <c r="DD6" s="295">
        <v>4</v>
      </c>
      <c r="DE6" s="295"/>
      <c r="DF6" s="295"/>
      <c r="DG6" s="295"/>
      <c r="DH6" s="295"/>
      <c r="DI6" s="295">
        <v>1</v>
      </c>
      <c r="DJ6" s="295"/>
      <c r="DK6" s="295"/>
      <c r="DL6" s="295"/>
      <c r="DM6" s="295"/>
      <c r="DN6" s="295"/>
      <c r="DO6" s="295">
        <v>3</v>
      </c>
      <c r="DP6" s="295"/>
      <c r="DQ6" s="295">
        <v>4</v>
      </c>
      <c r="DS6" s="293"/>
    </row>
    <row r="7" spans="1:125" ht="20.100000000000001" customHeight="1" x14ac:dyDescent="0.2">
      <c r="A7" s="263">
        <v>4</v>
      </c>
      <c r="B7" s="266" t="s">
        <v>683</v>
      </c>
      <c r="C7" s="263" t="s">
        <v>690</v>
      </c>
      <c r="D7" s="263" t="s">
        <v>545</v>
      </c>
      <c r="E7" s="295"/>
      <c r="F7" s="295"/>
      <c r="G7" s="295"/>
      <c r="H7" s="295"/>
      <c r="I7" s="295"/>
      <c r="J7" s="295"/>
      <c r="K7" s="295"/>
      <c r="L7" s="295">
        <v>2</v>
      </c>
      <c r="M7" s="295"/>
      <c r="N7" s="295"/>
      <c r="O7" s="295"/>
      <c r="P7" s="295"/>
      <c r="Q7" s="295"/>
      <c r="R7" s="295">
        <v>15</v>
      </c>
      <c r="S7" s="295"/>
      <c r="T7" s="295"/>
      <c r="U7" s="295"/>
      <c r="V7" s="295">
        <v>3</v>
      </c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>
        <v>2</v>
      </c>
      <c r="BA7" s="295"/>
      <c r="BB7" s="295"/>
      <c r="BC7" s="295"/>
      <c r="BD7" s="295"/>
      <c r="BE7" s="295"/>
      <c r="BF7" s="295"/>
      <c r="BG7" s="295"/>
      <c r="BH7" s="295"/>
      <c r="BI7" s="295"/>
      <c r="BJ7" s="295"/>
      <c r="BK7" s="295"/>
      <c r="BL7" s="295"/>
      <c r="BM7" s="295"/>
      <c r="BN7" s="295"/>
      <c r="BO7" s="295"/>
      <c r="BP7" s="295"/>
      <c r="BQ7" s="295"/>
      <c r="BR7" s="295"/>
      <c r="BS7" s="295"/>
      <c r="BT7" s="295"/>
      <c r="BU7" s="295"/>
      <c r="BV7" s="295"/>
      <c r="BW7" s="295"/>
      <c r="BX7" s="295"/>
      <c r="BY7" s="295"/>
      <c r="BZ7" s="295"/>
      <c r="CA7" s="295"/>
      <c r="CB7" s="295"/>
      <c r="CC7" s="295"/>
      <c r="CD7" s="295"/>
      <c r="CE7" s="295"/>
      <c r="CF7" s="295"/>
      <c r="CG7" s="295"/>
      <c r="CH7" s="295"/>
      <c r="CI7" s="295"/>
      <c r="CJ7" s="295"/>
      <c r="CK7" s="295"/>
      <c r="CL7" s="295"/>
      <c r="CM7" s="295"/>
      <c r="CN7" s="295"/>
      <c r="CO7" s="295"/>
      <c r="CP7" s="295"/>
      <c r="CQ7" s="295">
        <v>4</v>
      </c>
      <c r="CR7" s="295"/>
      <c r="CS7" s="295"/>
      <c r="CT7" s="295"/>
      <c r="CU7" s="295"/>
      <c r="CV7" s="295"/>
      <c r="CW7" s="295"/>
      <c r="CX7" s="295"/>
      <c r="CY7" s="295"/>
      <c r="CZ7" s="295"/>
      <c r="DA7" s="295"/>
      <c r="DB7" s="295"/>
      <c r="DC7" s="295"/>
      <c r="DD7" s="295">
        <v>4</v>
      </c>
      <c r="DE7" s="295"/>
      <c r="DF7" s="295"/>
      <c r="DG7" s="295"/>
      <c r="DH7" s="295"/>
      <c r="DI7" s="295">
        <v>1</v>
      </c>
      <c r="DJ7" s="295"/>
      <c r="DK7" s="295"/>
      <c r="DL7" s="295"/>
      <c r="DM7" s="295"/>
      <c r="DN7" s="295"/>
      <c r="DO7" s="295">
        <v>3</v>
      </c>
      <c r="DP7" s="295"/>
      <c r="DQ7" s="295">
        <v>4</v>
      </c>
    </row>
    <row r="8" spans="1:125" ht="20.100000000000001" customHeight="1" x14ac:dyDescent="0.2">
      <c r="A8" s="263">
        <v>5</v>
      </c>
      <c r="B8" s="266" t="s">
        <v>684</v>
      </c>
      <c r="C8" s="263" t="s">
        <v>690</v>
      </c>
      <c r="D8" s="263" t="s">
        <v>545</v>
      </c>
      <c r="E8" s="295"/>
      <c r="F8" s="295"/>
      <c r="G8" s="295"/>
      <c r="H8" s="295"/>
      <c r="I8" s="295"/>
      <c r="J8" s="295"/>
      <c r="K8" s="295"/>
      <c r="L8" s="295">
        <v>2</v>
      </c>
      <c r="M8" s="295"/>
      <c r="N8" s="295"/>
      <c r="O8" s="295"/>
      <c r="P8" s="295"/>
      <c r="Q8" s="295"/>
      <c r="R8" s="295">
        <v>15</v>
      </c>
      <c r="S8" s="295"/>
      <c r="T8" s="295"/>
      <c r="U8" s="295"/>
      <c r="V8" s="295">
        <v>3</v>
      </c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>
        <v>2</v>
      </c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>
        <v>4</v>
      </c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>
        <v>4</v>
      </c>
      <c r="DE8" s="295"/>
      <c r="DF8" s="295"/>
      <c r="DG8" s="295"/>
      <c r="DH8" s="295"/>
      <c r="DI8" s="295">
        <v>1</v>
      </c>
      <c r="DJ8" s="295"/>
      <c r="DK8" s="295"/>
      <c r="DL8" s="295"/>
      <c r="DM8" s="295"/>
      <c r="DN8" s="295"/>
      <c r="DO8" s="295">
        <v>3</v>
      </c>
      <c r="DP8" s="295"/>
      <c r="DQ8" s="295">
        <v>4</v>
      </c>
      <c r="DU8" s="293"/>
    </row>
    <row r="9" spans="1:125" ht="20.100000000000001" customHeight="1" x14ac:dyDescent="0.2">
      <c r="A9" s="263">
        <v>6</v>
      </c>
      <c r="B9" s="266" t="s">
        <v>685</v>
      </c>
      <c r="C9" s="263" t="s">
        <v>690</v>
      </c>
      <c r="D9" s="263" t="s">
        <v>545</v>
      </c>
      <c r="E9" s="295"/>
      <c r="F9" s="295"/>
      <c r="G9" s="295"/>
      <c r="H9" s="295"/>
      <c r="I9" s="295"/>
      <c r="J9" s="295"/>
      <c r="K9" s="295"/>
      <c r="L9" s="295">
        <v>2</v>
      </c>
      <c r="M9" s="295"/>
      <c r="N9" s="295"/>
      <c r="O9" s="295"/>
      <c r="P9" s="295"/>
      <c r="Q9" s="295"/>
      <c r="R9" s="295">
        <v>15</v>
      </c>
      <c r="S9" s="295"/>
      <c r="T9" s="295"/>
      <c r="U9" s="295"/>
      <c r="V9" s="295">
        <v>3</v>
      </c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>
        <v>2</v>
      </c>
      <c r="BA9" s="295"/>
      <c r="BB9" s="295"/>
      <c r="BC9" s="295"/>
      <c r="BD9" s="295"/>
      <c r="BE9" s="295"/>
      <c r="BF9" s="295"/>
      <c r="BG9" s="295"/>
      <c r="BH9" s="295"/>
      <c r="BI9" s="295"/>
      <c r="BJ9" s="295"/>
      <c r="BK9" s="295"/>
      <c r="BL9" s="295"/>
      <c r="BM9" s="295"/>
      <c r="BN9" s="295"/>
      <c r="BO9" s="295"/>
      <c r="BP9" s="295"/>
      <c r="BQ9" s="295"/>
      <c r="BR9" s="295"/>
      <c r="BS9" s="295"/>
      <c r="BT9" s="295"/>
      <c r="BU9" s="295"/>
      <c r="BV9" s="295"/>
      <c r="BW9" s="295"/>
      <c r="BX9" s="295"/>
      <c r="BY9" s="295"/>
      <c r="BZ9" s="295"/>
      <c r="CA9" s="295"/>
      <c r="CB9" s="295"/>
      <c r="CC9" s="295"/>
      <c r="CD9" s="295"/>
      <c r="CE9" s="295"/>
      <c r="CF9" s="295"/>
      <c r="CG9" s="295"/>
      <c r="CH9" s="295"/>
      <c r="CI9" s="295"/>
      <c r="CJ9" s="295"/>
      <c r="CK9" s="295"/>
      <c r="CL9" s="295"/>
      <c r="CM9" s="295"/>
      <c r="CN9" s="295"/>
      <c r="CO9" s="295"/>
      <c r="CP9" s="295"/>
      <c r="CQ9" s="295">
        <v>4</v>
      </c>
      <c r="CR9" s="295"/>
      <c r="CS9" s="295"/>
      <c r="CT9" s="295"/>
      <c r="CU9" s="295"/>
      <c r="CV9" s="295"/>
      <c r="CW9" s="295"/>
      <c r="CX9" s="295"/>
      <c r="CY9" s="295"/>
      <c r="CZ9" s="295"/>
      <c r="DA9" s="295"/>
      <c r="DB9" s="295"/>
      <c r="DC9" s="295"/>
      <c r="DD9" s="295">
        <v>4</v>
      </c>
      <c r="DE9" s="295"/>
      <c r="DF9" s="295"/>
      <c r="DG9" s="295"/>
      <c r="DH9" s="295"/>
      <c r="DI9" s="295">
        <v>1</v>
      </c>
      <c r="DJ9" s="295"/>
      <c r="DK9" s="295"/>
      <c r="DL9" s="295"/>
      <c r="DM9" s="295"/>
      <c r="DN9" s="295"/>
      <c r="DO9" s="295">
        <v>3</v>
      </c>
      <c r="DP9" s="295"/>
      <c r="DQ9" s="295">
        <v>4</v>
      </c>
    </row>
    <row r="10" spans="1:125" ht="20.100000000000001" customHeight="1" x14ac:dyDescent="0.2">
      <c r="A10" s="263">
        <v>7</v>
      </c>
      <c r="B10" s="266" t="s">
        <v>686</v>
      </c>
      <c r="C10" s="263" t="s">
        <v>690</v>
      </c>
      <c r="D10" s="263" t="s">
        <v>545</v>
      </c>
      <c r="E10" s="295"/>
      <c r="F10" s="295"/>
      <c r="G10" s="295"/>
      <c r="H10" s="295"/>
      <c r="I10" s="295"/>
      <c r="J10" s="295"/>
      <c r="K10" s="295"/>
      <c r="L10" s="295">
        <v>2</v>
      </c>
      <c r="M10" s="295"/>
      <c r="N10" s="295"/>
      <c r="O10" s="295"/>
      <c r="P10" s="295"/>
      <c r="Q10" s="295"/>
      <c r="R10" s="295">
        <v>15</v>
      </c>
      <c r="S10" s="295"/>
      <c r="T10" s="295"/>
      <c r="U10" s="295"/>
      <c r="V10" s="295">
        <v>3</v>
      </c>
      <c r="W10" s="295"/>
      <c r="X10" s="295"/>
      <c r="Y10" s="295"/>
      <c r="Z10" s="295"/>
      <c r="AA10" s="295"/>
      <c r="AB10" s="295"/>
      <c r="AC10" s="295"/>
      <c r="AD10" s="295"/>
      <c r="AE10" s="295"/>
      <c r="AF10" s="295"/>
      <c r="AG10" s="295"/>
      <c r="AH10" s="295"/>
      <c r="AI10" s="295"/>
      <c r="AJ10" s="295"/>
      <c r="AK10" s="295"/>
      <c r="AL10" s="295"/>
      <c r="AM10" s="295"/>
      <c r="AN10" s="295"/>
      <c r="AO10" s="295"/>
      <c r="AP10" s="295"/>
      <c r="AQ10" s="295"/>
      <c r="AR10" s="295"/>
      <c r="AS10" s="295"/>
      <c r="AT10" s="295"/>
      <c r="AU10" s="295"/>
      <c r="AV10" s="295"/>
      <c r="AW10" s="295"/>
      <c r="AX10" s="295"/>
      <c r="AY10" s="295"/>
      <c r="AZ10" s="295">
        <v>2</v>
      </c>
      <c r="BA10" s="295"/>
      <c r="BB10" s="295"/>
      <c r="BC10" s="295"/>
      <c r="BD10" s="295"/>
      <c r="BE10" s="295"/>
      <c r="BF10" s="295"/>
      <c r="BG10" s="295"/>
      <c r="BH10" s="295"/>
      <c r="BI10" s="295"/>
      <c r="BJ10" s="295"/>
      <c r="BK10" s="295"/>
      <c r="BL10" s="295"/>
      <c r="BM10" s="295"/>
      <c r="BN10" s="295"/>
      <c r="BO10" s="295"/>
      <c r="BP10" s="295"/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5">
        <v>4</v>
      </c>
      <c r="CR10" s="295"/>
      <c r="CS10" s="295"/>
      <c r="CT10" s="295"/>
      <c r="CU10" s="295"/>
      <c r="CV10" s="295"/>
      <c r="CW10" s="295"/>
      <c r="CX10" s="295"/>
      <c r="CY10" s="295"/>
      <c r="CZ10" s="295"/>
      <c r="DA10" s="295"/>
      <c r="DB10" s="295"/>
      <c r="DC10" s="295"/>
      <c r="DD10" s="295">
        <v>4</v>
      </c>
      <c r="DE10" s="295"/>
      <c r="DF10" s="295"/>
      <c r="DG10" s="295"/>
      <c r="DH10" s="295"/>
      <c r="DI10" s="295">
        <v>1</v>
      </c>
      <c r="DJ10" s="295"/>
      <c r="DK10" s="295"/>
      <c r="DL10" s="295"/>
      <c r="DM10" s="295"/>
      <c r="DN10" s="295"/>
      <c r="DO10" s="295">
        <v>3</v>
      </c>
      <c r="DP10" s="295"/>
      <c r="DQ10" s="295">
        <v>4</v>
      </c>
    </row>
    <row r="11" spans="1:125" ht="20.100000000000001" customHeight="1" x14ac:dyDescent="0.2">
      <c r="A11" s="263">
        <v>8</v>
      </c>
      <c r="B11" s="266" t="s">
        <v>687</v>
      </c>
      <c r="C11" s="263" t="s">
        <v>690</v>
      </c>
      <c r="D11" s="263" t="s">
        <v>545</v>
      </c>
      <c r="E11" s="295"/>
      <c r="F11" s="295"/>
      <c r="G11" s="295"/>
      <c r="H11" s="295"/>
      <c r="I11" s="295"/>
      <c r="J11" s="295"/>
      <c r="K11" s="295"/>
      <c r="L11" s="295">
        <v>2</v>
      </c>
      <c r="M11" s="295"/>
      <c r="N11" s="295"/>
      <c r="O11" s="295"/>
      <c r="P11" s="295"/>
      <c r="Q11" s="295"/>
      <c r="R11" s="295">
        <v>15</v>
      </c>
      <c r="S11" s="295"/>
      <c r="T11" s="295"/>
      <c r="U11" s="295"/>
      <c r="V11" s="295">
        <v>3</v>
      </c>
      <c r="W11" s="295"/>
      <c r="X11" s="295"/>
      <c r="Y11" s="295"/>
      <c r="Z11" s="295"/>
      <c r="AA11" s="295"/>
      <c r="AB11" s="295"/>
      <c r="AC11" s="295"/>
      <c r="AD11" s="295"/>
      <c r="AE11" s="295"/>
      <c r="AF11" s="295"/>
      <c r="AG11" s="295"/>
      <c r="AH11" s="295"/>
      <c r="AI11" s="295"/>
      <c r="AJ11" s="295"/>
      <c r="AK11" s="295"/>
      <c r="AL11" s="295"/>
      <c r="AM11" s="295"/>
      <c r="AN11" s="295"/>
      <c r="AO11" s="295"/>
      <c r="AP11" s="295"/>
      <c r="AQ11" s="295"/>
      <c r="AR11" s="295"/>
      <c r="AS11" s="295"/>
      <c r="AT11" s="295"/>
      <c r="AU11" s="295"/>
      <c r="AV11" s="295"/>
      <c r="AW11" s="295"/>
      <c r="AX11" s="295"/>
      <c r="AY11" s="295"/>
      <c r="AZ11" s="295">
        <v>2</v>
      </c>
      <c r="BA11" s="295"/>
      <c r="BB11" s="295"/>
      <c r="BC11" s="295"/>
      <c r="BD11" s="295"/>
      <c r="BE11" s="295"/>
      <c r="BF11" s="295"/>
      <c r="BG11" s="295"/>
      <c r="BH11" s="295"/>
      <c r="BI11" s="295"/>
      <c r="BJ11" s="295"/>
      <c r="BK11" s="295"/>
      <c r="BL11" s="295"/>
      <c r="BM11" s="295"/>
      <c r="BN11" s="295"/>
      <c r="BO11" s="295"/>
      <c r="BP11" s="295"/>
      <c r="BQ11" s="295"/>
      <c r="BR11" s="295"/>
      <c r="BS11" s="295"/>
      <c r="BT11" s="295"/>
      <c r="BU11" s="295"/>
      <c r="BV11" s="295"/>
      <c r="BW11" s="295"/>
      <c r="BX11" s="295"/>
      <c r="BY11" s="295"/>
      <c r="BZ11" s="295"/>
      <c r="CA11" s="295"/>
      <c r="CB11" s="295"/>
      <c r="CC11" s="295"/>
      <c r="CD11" s="295"/>
      <c r="CE11" s="295"/>
      <c r="CF11" s="295"/>
      <c r="CG11" s="295"/>
      <c r="CH11" s="295"/>
      <c r="CI11" s="295"/>
      <c r="CJ11" s="295"/>
      <c r="CK11" s="295"/>
      <c r="CL11" s="295"/>
      <c r="CM11" s="295"/>
      <c r="CN11" s="295"/>
      <c r="CO11" s="295"/>
      <c r="CP11" s="295"/>
      <c r="CQ11" s="295">
        <v>4</v>
      </c>
      <c r="CR11" s="295"/>
      <c r="CS11" s="295"/>
      <c r="CT11" s="295"/>
      <c r="CU11" s="295"/>
      <c r="CV11" s="295"/>
      <c r="CW11" s="295"/>
      <c r="CX11" s="295"/>
      <c r="CY11" s="295"/>
      <c r="CZ11" s="295"/>
      <c r="DA11" s="295"/>
      <c r="DB11" s="295"/>
      <c r="DC11" s="295"/>
      <c r="DD11" s="295">
        <v>4</v>
      </c>
      <c r="DE11" s="295"/>
      <c r="DF11" s="295"/>
      <c r="DG11" s="295"/>
      <c r="DH11" s="295"/>
      <c r="DI11" s="295">
        <v>1</v>
      </c>
      <c r="DJ11" s="295"/>
      <c r="DK11" s="295"/>
      <c r="DL11" s="295"/>
      <c r="DM11" s="295"/>
      <c r="DN11" s="295"/>
      <c r="DO11" s="295">
        <v>3</v>
      </c>
      <c r="DP11" s="295"/>
      <c r="DQ11" s="295">
        <v>4</v>
      </c>
      <c r="DT11" s="293"/>
    </row>
    <row r="12" spans="1:125" ht="20.100000000000001" customHeight="1" x14ac:dyDescent="0.2">
      <c r="A12" s="263">
        <v>9</v>
      </c>
      <c r="B12" s="266" t="s">
        <v>688</v>
      </c>
      <c r="C12" s="263" t="s">
        <v>690</v>
      </c>
      <c r="D12" s="263" t="s">
        <v>545</v>
      </c>
      <c r="E12" s="295"/>
      <c r="F12" s="295"/>
      <c r="G12" s="295"/>
      <c r="H12" s="295"/>
      <c r="I12" s="295"/>
      <c r="J12" s="295"/>
      <c r="K12" s="295"/>
      <c r="L12" s="295">
        <v>2</v>
      </c>
      <c r="M12" s="295"/>
      <c r="N12" s="295"/>
      <c r="O12" s="295"/>
      <c r="P12" s="295"/>
      <c r="Q12" s="295"/>
      <c r="R12" s="295">
        <v>15</v>
      </c>
      <c r="S12" s="295"/>
      <c r="T12" s="295"/>
      <c r="U12" s="295"/>
      <c r="V12" s="295">
        <v>3</v>
      </c>
      <c r="W12" s="295"/>
      <c r="X12" s="295"/>
      <c r="Y12" s="295"/>
      <c r="Z12" s="295"/>
      <c r="AA12" s="295"/>
      <c r="AB12" s="295"/>
      <c r="AC12" s="295"/>
      <c r="AD12" s="295"/>
      <c r="AE12" s="295"/>
      <c r="AF12" s="295"/>
      <c r="AG12" s="295"/>
      <c r="AH12" s="295"/>
      <c r="AI12" s="295"/>
      <c r="AJ12" s="295"/>
      <c r="AK12" s="295"/>
      <c r="AL12" s="295"/>
      <c r="AM12" s="295"/>
      <c r="AN12" s="295"/>
      <c r="AO12" s="295"/>
      <c r="AP12" s="295"/>
      <c r="AQ12" s="295"/>
      <c r="AR12" s="295"/>
      <c r="AS12" s="295"/>
      <c r="AT12" s="295"/>
      <c r="AU12" s="295"/>
      <c r="AV12" s="295"/>
      <c r="AW12" s="295"/>
      <c r="AX12" s="295"/>
      <c r="AY12" s="295"/>
      <c r="AZ12" s="295">
        <v>2</v>
      </c>
      <c r="BA12" s="295"/>
      <c r="BB12" s="295"/>
      <c r="BC12" s="295"/>
      <c r="BD12" s="295"/>
      <c r="BE12" s="295"/>
      <c r="BF12" s="295"/>
      <c r="BG12" s="295"/>
      <c r="BH12" s="295"/>
      <c r="BI12" s="295"/>
      <c r="BJ12" s="295"/>
      <c r="BK12" s="295"/>
      <c r="BL12" s="295"/>
      <c r="BM12" s="295"/>
      <c r="BN12" s="295"/>
      <c r="BO12" s="295"/>
      <c r="BP12" s="295"/>
      <c r="BQ12" s="295"/>
      <c r="BR12" s="295"/>
      <c r="BS12" s="295"/>
      <c r="BT12" s="295"/>
      <c r="BU12" s="295"/>
      <c r="BV12" s="295"/>
      <c r="BW12" s="295"/>
      <c r="BX12" s="295"/>
      <c r="BY12" s="295"/>
      <c r="BZ12" s="295"/>
      <c r="CA12" s="295"/>
      <c r="CB12" s="295"/>
      <c r="CC12" s="295"/>
      <c r="CD12" s="295"/>
      <c r="CE12" s="295"/>
      <c r="CF12" s="295"/>
      <c r="CG12" s="295"/>
      <c r="CH12" s="295"/>
      <c r="CI12" s="295"/>
      <c r="CJ12" s="295"/>
      <c r="CK12" s="295"/>
      <c r="CL12" s="295"/>
      <c r="CM12" s="295"/>
      <c r="CN12" s="295"/>
      <c r="CO12" s="295"/>
      <c r="CP12" s="295"/>
      <c r="CQ12" s="295">
        <v>4</v>
      </c>
      <c r="CR12" s="295"/>
      <c r="CS12" s="295"/>
      <c r="CT12" s="295"/>
      <c r="CU12" s="295"/>
      <c r="CV12" s="295"/>
      <c r="CW12" s="295"/>
      <c r="CX12" s="295"/>
      <c r="CY12" s="295"/>
      <c r="CZ12" s="295"/>
      <c r="DA12" s="295"/>
      <c r="DB12" s="295"/>
      <c r="DC12" s="295"/>
      <c r="DD12" s="295">
        <v>4</v>
      </c>
      <c r="DE12" s="295"/>
      <c r="DF12" s="295"/>
      <c r="DG12" s="295"/>
      <c r="DH12" s="295"/>
      <c r="DI12" s="295">
        <v>1</v>
      </c>
      <c r="DJ12" s="295"/>
      <c r="DK12" s="295"/>
      <c r="DL12" s="295"/>
      <c r="DM12" s="295"/>
      <c r="DN12" s="295"/>
      <c r="DO12" s="295">
        <v>3</v>
      </c>
      <c r="DP12" s="295"/>
      <c r="DQ12" s="295">
        <v>4</v>
      </c>
    </row>
    <row r="13" spans="1:125" ht="20.100000000000001" customHeight="1" x14ac:dyDescent="0.2">
      <c r="A13" s="263">
        <v>10</v>
      </c>
      <c r="B13" s="266" t="s">
        <v>689</v>
      </c>
      <c r="C13" s="263" t="s">
        <v>690</v>
      </c>
      <c r="D13" s="263" t="s">
        <v>545</v>
      </c>
      <c r="E13" s="295"/>
      <c r="F13" s="295"/>
      <c r="G13" s="295"/>
      <c r="H13" s="295"/>
      <c r="I13" s="295"/>
      <c r="J13" s="295"/>
      <c r="K13" s="295"/>
      <c r="L13" s="295">
        <v>2</v>
      </c>
      <c r="M13" s="295"/>
      <c r="N13" s="295"/>
      <c r="O13" s="295"/>
      <c r="P13" s="295"/>
      <c r="Q13" s="295"/>
      <c r="R13" s="295">
        <v>15</v>
      </c>
      <c r="S13" s="295"/>
      <c r="T13" s="295"/>
      <c r="U13" s="295"/>
      <c r="V13" s="295">
        <v>3</v>
      </c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>
        <v>2</v>
      </c>
      <c r="BA13" s="295"/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>
        <v>4</v>
      </c>
      <c r="CR13" s="295"/>
      <c r="CS13" s="295"/>
      <c r="CT13" s="295"/>
      <c r="CU13" s="295"/>
      <c r="CV13" s="295"/>
      <c r="CW13" s="295"/>
      <c r="CX13" s="295"/>
      <c r="CY13" s="295"/>
      <c r="CZ13" s="295"/>
      <c r="DA13" s="295"/>
      <c r="DB13" s="295"/>
      <c r="DC13" s="295"/>
      <c r="DD13" s="295">
        <v>4</v>
      </c>
      <c r="DE13" s="295"/>
      <c r="DF13" s="295"/>
      <c r="DG13" s="295"/>
      <c r="DH13" s="295"/>
      <c r="DI13" s="295">
        <v>1</v>
      </c>
      <c r="DJ13" s="295"/>
      <c r="DK13" s="295"/>
      <c r="DL13" s="295"/>
      <c r="DM13" s="295"/>
      <c r="DN13" s="295"/>
      <c r="DO13" s="295">
        <v>3</v>
      </c>
      <c r="DP13" s="295"/>
      <c r="DQ13" s="295">
        <v>4</v>
      </c>
    </row>
    <row r="14" spans="1:125" ht="20.100000000000001" customHeight="1" x14ac:dyDescent="0.2">
      <c r="A14" s="263">
        <v>11</v>
      </c>
      <c r="B14" s="266" t="s">
        <v>691</v>
      </c>
      <c r="C14" s="263" t="s">
        <v>729</v>
      </c>
      <c r="D14" s="263" t="s">
        <v>154</v>
      </c>
      <c r="E14" s="295"/>
      <c r="F14" s="295"/>
      <c r="G14" s="295"/>
      <c r="H14" s="295"/>
      <c r="I14" s="295"/>
      <c r="J14" s="295"/>
      <c r="K14" s="295"/>
      <c r="L14" s="295">
        <v>2</v>
      </c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>
        <v>4</v>
      </c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  <c r="AM14" s="295"/>
      <c r="AN14" s="295"/>
      <c r="AO14" s="295"/>
      <c r="AP14" s="295"/>
      <c r="AQ14" s="295"/>
      <c r="AR14" s="295"/>
      <c r="AS14" s="295"/>
      <c r="AT14" s="295"/>
      <c r="AU14" s="295"/>
      <c r="AV14" s="295"/>
      <c r="AW14" s="295"/>
      <c r="AX14" s="295"/>
      <c r="AY14" s="295"/>
      <c r="AZ14" s="295"/>
      <c r="BA14" s="295"/>
      <c r="BB14" s="295">
        <v>2</v>
      </c>
      <c r="BC14" s="295"/>
      <c r="BD14" s="295"/>
      <c r="BE14" s="295"/>
      <c r="BF14" s="295"/>
      <c r="BG14" s="295"/>
      <c r="BH14" s="295"/>
      <c r="BI14" s="295"/>
      <c r="BJ14" s="295"/>
      <c r="BK14" s="295"/>
      <c r="BL14" s="295"/>
      <c r="BM14" s="295"/>
      <c r="BN14" s="295"/>
      <c r="BO14" s="295">
        <v>2</v>
      </c>
      <c r="BP14" s="295"/>
      <c r="BQ14" s="295"/>
      <c r="BR14" s="295"/>
      <c r="BS14" s="295"/>
      <c r="BT14" s="295"/>
      <c r="BU14" s="295"/>
      <c r="BV14" s="295"/>
      <c r="BW14" s="295"/>
      <c r="BX14" s="295"/>
      <c r="BY14" s="295"/>
      <c r="BZ14" s="295"/>
      <c r="CA14" s="295">
        <v>1</v>
      </c>
      <c r="CB14" s="295"/>
      <c r="CC14" s="295"/>
      <c r="CD14" s="295"/>
      <c r="CE14" s="295"/>
      <c r="CF14" s="295"/>
      <c r="CG14" s="295"/>
      <c r="CH14" s="295"/>
      <c r="CI14" s="295"/>
      <c r="CJ14" s="295"/>
      <c r="CK14" s="295"/>
      <c r="CL14" s="295"/>
      <c r="CM14" s="295"/>
      <c r="CN14" s="295"/>
      <c r="CO14" s="295">
        <v>4</v>
      </c>
      <c r="CP14" s="295"/>
      <c r="CQ14" s="295">
        <v>4</v>
      </c>
      <c r="CR14" s="295"/>
      <c r="CS14" s="295"/>
      <c r="CT14" s="295"/>
      <c r="CU14" s="295"/>
      <c r="CV14" s="295"/>
      <c r="CW14" s="295">
        <v>3</v>
      </c>
      <c r="CX14" s="295"/>
      <c r="CY14" s="295"/>
      <c r="CZ14" s="295"/>
      <c r="DA14" s="295"/>
      <c r="DB14" s="295"/>
      <c r="DC14" s="295"/>
      <c r="DD14" s="295">
        <v>4</v>
      </c>
      <c r="DE14" s="295"/>
      <c r="DF14" s="295"/>
      <c r="DG14" s="295"/>
      <c r="DH14" s="295"/>
      <c r="DI14" s="295">
        <v>1</v>
      </c>
      <c r="DJ14" s="295"/>
      <c r="DK14" s="295">
        <v>2</v>
      </c>
      <c r="DL14" s="295"/>
      <c r="DM14" s="295"/>
      <c r="DN14" s="295"/>
      <c r="DO14" s="295">
        <v>3</v>
      </c>
      <c r="DP14" s="295"/>
      <c r="DQ14" s="295">
        <v>4</v>
      </c>
    </row>
    <row r="15" spans="1:125" ht="20.100000000000001" customHeight="1" x14ac:dyDescent="0.2">
      <c r="A15" s="263">
        <v>12</v>
      </c>
      <c r="B15" s="266" t="s">
        <v>692</v>
      </c>
      <c r="C15" s="263" t="s">
        <v>729</v>
      </c>
      <c r="D15" s="263" t="s">
        <v>717</v>
      </c>
      <c r="E15" s="295"/>
      <c r="F15" s="295"/>
      <c r="G15" s="295"/>
      <c r="H15" s="295"/>
      <c r="I15" s="295"/>
      <c r="J15" s="295"/>
      <c r="K15" s="295"/>
      <c r="L15" s="295"/>
      <c r="M15" s="295">
        <v>3</v>
      </c>
      <c r="N15" s="295"/>
      <c r="O15" s="295">
        <v>5</v>
      </c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>
        <v>3</v>
      </c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>
        <v>3</v>
      </c>
      <c r="AP15" s="295">
        <v>2</v>
      </c>
      <c r="AQ15" s="295">
        <v>2</v>
      </c>
      <c r="AR15" s="295"/>
      <c r="AS15" s="295"/>
      <c r="AT15" s="295"/>
      <c r="AU15" s="295"/>
      <c r="AV15" s="295"/>
      <c r="AW15" s="295"/>
      <c r="AX15" s="295"/>
      <c r="AY15" s="295"/>
      <c r="AZ15" s="295">
        <v>2</v>
      </c>
      <c r="BA15" s="295"/>
      <c r="BB15" s="295"/>
      <c r="BC15" s="295"/>
      <c r="BD15" s="295"/>
      <c r="BE15" s="295"/>
      <c r="BF15" s="295"/>
      <c r="BG15" s="295"/>
      <c r="BH15" s="295">
        <v>3</v>
      </c>
      <c r="BI15" s="295"/>
      <c r="BJ15" s="295"/>
      <c r="BK15" s="295">
        <v>3</v>
      </c>
      <c r="BL15" s="295">
        <v>2</v>
      </c>
      <c r="BM15" s="295"/>
      <c r="BN15" s="295"/>
      <c r="BO15" s="295"/>
      <c r="BP15" s="295"/>
      <c r="BQ15" s="295"/>
      <c r="BR15" s="295"/>
      <c r="BS15" s="295"/>
      <c r="BT15" s="295"/>
      <c r="BU15" s="295"/>
      <c r="BV15" s="295"/>
      <c r="BW15" s="295"/>
      <c r="BX15" s="295"/>
      <c r="BY15" s="295"/>
      <c r="BZ15" s="295"/>
      <c r="CA15" s="295">
        <v>1</v>
      </c>
      <c r="CB15" s="295"/>
      <c r="CC15" s="295"/>
      <c r="CD15" s="295"/>
      <c r="CE15" s="295"/>
      <c r="CF15" s="295"/>
      <c r="CG15" s="295"/>
      <c r="CH15" s="295"/>
      <c r="CI15" s="295"/>
      <c r="CJ15" s="295"/>
      <c r="CK15" s="295"/>
      <c r="CL15" s="295"/>
      <c r="CM15" s="295"/>
      <c r="CN15" s="295"/>
      <c r="CO15" s="295">
        <v>4</v>
      </c>
      <c r="CP15" s="295"/>
      <c r="CQ15" s="295">
        <v>4</v>
      </c>
      <c r="CR15" s="295"/>
      <c r="CS15" s="295"/>
      <c r="CT15" s="295"/>
      <c r="CU15" s="295"/>
      <c r="CV15" s="295"/>
      <c r="CW15" s="295"/>
      <c r="CX15" s="295"/>
      <c r="CY15" s="295"/>
      <c r="CZ15" s="295"/>
      <c r="DA15" s="295"/>
      <c r="DB15" s="295"/>
      <c r="DC15" s="295"/>
      <c r="DD15" s="295">
        <v>4</v>
      </c>
      <c r="DE15" s="295"/>
      <c r="DF15" s="295"/>
      <c r="DG15" s="295"/>
      <c r="DH15" s="295"/>
      <c r="DI15" s="295">
        <v>1</v>
      </c>
      <c r="DJ15" s="295"/>
      <c r="DK15" s="295">
        <v>2</v>
      </c>
      <c r="DL15" s="295"/>
      <c r="DM15" s="295"/>
      <c r="DN15" s="295"/>
      <c r="DO15" s="295"/>
      <c r="DP15" s="295"/>
      <c r="DQ15" s="295"/>
    </row>
    <row r="16" spans="1:125" ht="20.100000000000001" customHeight="1" x14ac:dyDescent="0.2">
      <c r="A16" s="263">
        <v>13</v>
      </c>
      <c r="B16" s="266" t="s">
        <v>693</v>
      </c>
      <c r="C16" s="263" t="s">
        <v>729</v>
      </c>
      <c r="D16" s="263" t="s">
        <v>718</v>
      </c>
      <c r="E16" s="295"/>
      <c r="F16" s="295"/>
      <c r="G16" s="295"/>
      <c r="H16" s="295"/>
      <c r="I16" s="295"/>
      <c r="J16" s="295"/>
      <c r="K16" s="295"/>
      <c r="L16" s="295">
        <v>2</v>
      </c>
      <c r="M16" s="295">
        <v>3</v>
      </c>
      <c r="N16" s="295"/>
      <c r="O16" s="295">
        <v>5</v>
      </c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295">
        <v>4</v>
      </c>
      <c r="AB16" s="295">
        <v>3</v>
      </c>
      <c r="AC16" s="295"/>
      <c r="AD16" s="295"/>
      <c r="AE16" s="295"/>
      <c r="AF16" s="295"/>
      <c r="AG16" s="295"/>
      <c r="AH16" s="295"/>
      <c r="AI16" s="295"/>
      <c r="AJ16" s="295"/>
      <c r="AK16" s="295"/>
      <c r="AL16" s="295"/>
      <c r="AM16" s="295"/>
      <c r="AN16" s="295"/>
      <c r="AO16" s="295">
        <v>3</v>
      </c>
      <c r="AP16" s="295">
        <v>2</v>
      </c>
      <c r="AQ16" s="295">
        <v>2</v>
      </c>
      <c r="AR16" s="295"/>
      <c r="AS16" s="295"/>
      <c r="AT16" s="295"/>
      <c r="AU16" s="295"/>
      <c r="AV16" s="295"/>
      <c r="AW16" s="295"/>
      <c r="AX16" s="295"/>
      <c r="AY16" s="295"/>
      <c r="AZ16" s="295">
        <v>2</v>
      </c>
      <c r="BA16" s="295"/>
      <c r="BB16" s="295">
        <v>2</v>
      </c>
      <c r="BC16" s="295"/>
      <c r="BD16" s="295"/>
      <c r="BE16" s="295"/>
      <c r="BF16" s="295"/>
      <c r="BG16" s="295"/>
      <c r="BH16" s="295">
        <v>3</v>
      </c>
      <c r="BI16" s="295"/>
      <c r="BJ16" s="295"/>
      <c r="BK16" s="295"/>
      <c r="BL16" s="295"/>
      <c r="BM16" s="295"/>
      <c r="BN16" s="295"/>
      <c r="BO16" s="295">
        <v>2</v>
      </c>
      <c r="BP16" s="295"/>
      <c r="BQ16" s="295"/>
      <c r="BR16" s="295"/>
      <c r="BS16" s="295"/>
      <c r="BT16" s="295"/>
      <c r="BU16" s="295"/>
      <c r="BV16" s="295"/>
      <c r="BW16" s="295"/>
      <c r="BX16" s="295"/>
      <c r="BY16" s="295"/>
      <c r="BZ16" s="295"/>
      <c r="CA16" s="295">
        <v>1</v>
      </c>
      <c r="CB16" s="295"/>
      <c r="CC16" s="295"/>
      <c r="CD16" s="295"/>
      <c r="CE16" s="295"/>
      <c r="CF16" s="295"/>
      <c r="CG16" s="295"/>
      <c r="CH16" s="295"/>
      <c r="CI16" s="295"/>
      <c r="CJ16" s="295"/>
      <c r="CK16" s="295"/>
      <c r="CL16" s="295">
        <v>10</v>
      </c>
      <c r="CM16" s="295"/>
      <c r="CN16" s="295"/>
      <c r="CO16" s="295">
        <v>4</v>
      </c>
      <c r="CP16" s="295"/>
      <c r="CQ16" s="295">
        <v>4</v>
      </c>
      <c r="CR16" s="295"/>
      <c r="CS16" s="295"/>
      <c r="CT16" s="295"/>
      <c r="CU16" s="295"/>
      <c r="CV16" s="295"/>
      <c r="CW16" s="295">
        <v>3</v>
      </c>
      <c r="CX16" s="295"/>
      <c r="CY16" s="295"/>
      <c r="CZ16" s="295"/>
      <c r="DA16" s="295"/>
      <c r="DB16" s="295"/>
      <c r="DC16" s="295"/>
      <c r="DD16" s="295">
        <v>4</v>
      </c>
      <c r="DE16" s="295"/>
      <c r="DF16" s="295"/>
      <c r="DG16" s="295"/>
      <c r="DH16" s="295"/>
      <c r="DI16" s="295">
        <v>1</v>
      </c>
      <c r="DJ16" s="295"/>
      <c r="DK16" s="295">
        <v>2</v>
      </c>
      <c r="DL16" s="295">
        <v>2</v>
      </c>
      <c r="DM16" s="295"/>
      <c r="DN16" s="295"/>
      <c r="DO16" s="295">
        <v>3</v>
      </c>
      <c r="DP16" s="295"/>
      <c r="DQ16" s="295">
        <v>4</v>
      </c>
    </row>
    <row r="17" spans="1:121" ht="20.100000000000001" customHeight="1" x14ac:dyDescent="0.2">
      <c r="A17" s="263">
        <v>14</v>
      </c>
      <c r="B17" s="266" t="s">
        <v>694</v>
      </c>
      <c r="C17" s="263" t="s">
        <v>729</v>
      </c>
      <c r="D17" s="263" t="s">
        <v>717</v>
      </c>
      <c r="E17" s="295"/>
      <c r="F17" s="295"/>
      <c r="G17" s="295"/>
      <c r="H17" s="295"/>
      <c r="I17" s="295"/>
      <c r="J17" s="295"/>
      <c r="K17" s="295"/>
      <c r="L17" s="295">
        <v>2</v>
      </c>
      <c r="M17" s="295">
        <v>3</v>
      </c>
      <c r="N17" s="295"/>
      <c r="O17" s="295">
        <v>5</v>
      </c>
      <c r="P17" s="295"/>
      <c r="Q17" s="295"/>
      <c r="R17" s="295"/>
      <c r="S17" s="295"/>
      <c r="T17" s="295"/>
      <c r="U17" s="295"/>
      <c r="V17" s="295"/>
      <c r="W17" s="295"/>
      <c r="X17" s="295"/>
      <c r="Y17" s="295"/>
      <c r="Z17" s="295"/>
      <c r="AA17" s="295">
        <v>4</v>
      </c>
      <c r="AB17" s="295">
        <v>3</v>
      </c>
      <c r="AC17" s="295"/>
      <c r="AD17" s="295"/>
      <c r="AE17" s="295"/>
      <c r="AF17" s="295"/>
      <c r="AG17" s="295"/>
      <c r="AH17" s="295"/>
      <c r="AI17" s="295"/>
      <c r="AJ17" s="295"/>
      <c r="AK17" s="295"/>
      <c r="AL17" s="295"/>
      <c r="AM17" s="295"/>
      <c r="AN17" s="295"/>
      <c r="AO17" s="295">
        <v>3</v>
      </c>
      <c r="AP17" s="295">
        <v>2</v>
      </c>
      <c r="AQ17" s="295">
        <v>2</v>
      </c>
      <c r="AR17" s="295"/>
      <c r="AS17" s="295"/>
      <c r="AT17" s="295"/>
      <c r="AU17" s="295"/>
      <c r="AV17" s="295"/>
      <c r="AW17" s="295"/>
      <c r="AX17" s="295"/>
      <c r="AY17" s="295"/>
      <c r="AZ17" s="295">
        <v>2</v>
      </c>
      <c r="BA17" s="295"/>
      <c r="BB17" s="295"/>
      <c r="BC17" s="295"/>
      <c r="BD17" s="295"/>
      <c r="BE17" s="295"/>
      <c r="BF17" s="295"/>
      <c r="BG17" s="295"/>
      <c r="BH17" s="295"/>
      <c r="BI17" s="295"/>
      <c r="BJ17" s="295"/>
      <c r="BK17" s="295"/>
      <c r="BL17" s="295"/>
      <c r="BM17" s="295"/>
      <c r="BN17" s="295"/>
      <c r="BO17" s="295">
        <v>2</v>
      </c>
      <c r="BP17" s="295"/>
      <c r="BQ17" s="295"/>
      <c r="BR17" s="295"/>
      <c r="BS17" s="295"/>
      <c r="BT17" s="295"/>
      <c r="BU17" s="295"/>
      <c r="BV17" s="295"/>
      <c r="BW17" s="295"/>
      <c r="BX17" s="295"/>
      <c r="BY17" s="295"/>
      <c r="BZ17" s="295"/>
      <c r="CA17" s="295">
        <v>1</v>
      </c>
      <c r="CB17" s="295"/>
      <c r="CC17" s="295"/>
      <c r="CD17" s="295"/>
      <c r="CE17" s="295"/>
      <c r="CF17" s="295"/>
      <c r="CG17" s="295"/>
      <c r="CH17" s="295"/>
      <c r="CI17" s="295"/>
      <c r="CJ17" s="295"/>
      <c r="CK17" s="295"/>
      <c r="CL17" s="295">
        <v>10</v>
      </c>
      <c r="CM17" s="295"/>
      <c r="CN17" s="295"/>
      <c r="CO17" s="295">
        <v>4</v>
      </c>
      <c r="CP17" s="295"/>
      <c r="CQ17" s="295">
        <v>4</v>
      </c>
      <c r="CR17" s="295"/>
      <c r="CS17" s="295"/>
      <c r="CT17" s="295"/>
      <c r="CU17" s="295"/>
      <c r="CV17" s="295"/>
      <c r="CW17" s="295"/>
      <c r="CX17" s="295"/>
      <c r="CY17" s="295"/>
      <c r="CZ17" s="295"/>
      <c r="DA17" s="295"/>
      <c r="DB17" s="295"/>
      <c r="DC17" s="295"/>
      <c r="DD17" s="295">
        <v>4</v>
      </c>
      <c r="DE17" s="295"/>
      <c r="DF17" s="295"/>
      <c r="DG17" s="295"/>
      <c r="DH17" s="295"/>
      <c r="DI17" s="295">
        <v>1</v>
      </c>
      <c r="DJ17" s="295"/>
      <c r="DK17" s="295">
        <v>2</v>
      </c>
      <c r="DL17" s="295"/>
      <c r="DM17" s="295"/>
      <c r="DN17" s="295"/>
      <c r="DO17" s="295">
        <v>3</v>
      </c>
      <c r="DP17" s="295"/>
      <c r="DQ17" s="295"/>
    </row>
    <row r="18" spans="1:121" ht="20.100000000000001" customHeight="1" x14ac:dyDescent="0.2">
      <c r="A18" s="263">
        <v>15</v>
      </c>
      <c r="B18" s="266" t="s">
        <v>695</v>
      </c>
      <c r="C18" s="263" t="s">
        <v>729</v>
      </c>
      <c r="D18" s="263" t="s">
        <v>719</v>
      </c>
      <c r="E18" s="295"/>
      <c r="F18" s="295"/>
      <c r="G18" s="295"/>
      <c r="H18" s="295"/>
      <c r="I18" s="295"/>
      <c r="J18" s="295"/>
      <c r="K18" s="295"/>
      <c r="L18" s="295"/>
      <c r="M18" s="295">
        <v>3</v>
      </c>
      <c r="N18" s="295"/>
      <c r="O18" s="295">
        <v>5</v>
      </c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295"/>
      <c r="AB18" s="295">
        <v>3</v>
      </c>
      <c r="AC18" s="295"/>
      <c r="AD18" s="295"/>
      <c r="AE18" s="295"/>
      <c r="AF18" s="295"/>
      <c r="AG18" s="295"/>
      <c r="AH18" s="295"/>
      <c r="AI18" s="295"/>
      <c r="AJ18" s="295"/>
      <c r="AK18" s="295"/>
      <c r="AL18" s="295"/>
      <c r="AM18" s="295"/>
      <c r="AN18" s="295"/>
      <c r="AO18" s="295">
        <v>3</v>
      </c>
      <c r="AP18" s="295">
        <v>2</v>
      </c>
      <c r="AQ18" s="295">
        <v>2</v>
      </c>
      <c r="AR18" s="295"/>
      <c r="AS18" s="295"/>
      <c r="AT18" s="295"/>
      <c r="AU18" s="295"/>
      <c r="AV18" s="295"/>
      <c r="AW18" s="295"/>
      <c r="AX18" s="295"/>
      <c r="AY18" s="295"/>
      <c r="AZ18" s="295">
        <v>2</v>
      </c>
      <c r="BA18" s="295"/>
      <c r="BB18" s="295"/>
      <c r="BC18" s="295">
        <v>2</v>
      </c>
      <c r="BD18" s="295"/>
      <c r="BE18" s="295"/>
      <c r="BF18" s="295"/>
      <c r="BG18" s="295"/>
      <c r="BH18" s="295">
        <v>3</v>
      </c>
      <c r="BI18" s="295"/>
      <c r="BJ18" s="295"/>
      <c r="BK18" s="295"/>
      <c r="BL18" s="295"/>
      <c r="BM18" s="295"/>
      <c r="BN18" s="295"/>
      <c r="BO18" s="295">
        <v>2</v>
      </c>
      <c r="BP18" s="295"/>
      <c r="BQ18" s="295"/>
      <c r="BR18" s="295"/>
      <c r="BS18" s="295"/>
      <c r="BT18" s="295"/>
      <c r="BU18" s="295"/>
      <c r="BV18" s="295"/>
      <c r="BW18" s="295"/>
      <c r="BX18" s="295"/>
      <c r="BY18" s="295"/>
      <c r="BZ18" s="295"/>
      <c r="CA18" s="295">
        <v>1</v>
      </c>
      <c r="CB18" s="295"/>
      <c r="CC18" s="295"/>
      <c r="CD18" s="295"/>
      <c r="CE18" s="295"/>
      <c r="CF18" s="295"/>
      <c r="CG18" s="295"/>
      <c r="CH18" s="295"/>
      <c r="CI18" s="295"/>
      <c r="CJ18" s="295"/>
      <c r="CK18" s="295"/>
      <c r="CL18" s="295"/>
      <c r="CM18" s="295"/>
      <c r="CN18" s="295"/>
      <c r="CO18" s="295">
        <v>4</v>
      </c>
      <c r="CP18" s="295"/>
      <c r="CQ18" s="295">
        <v>4</v>
      </c>
      <c r="CR18" s="295"/>
      <c r="CS18" s="295"/>
      <c r="CT18" s="295"/>
      <c r="CU18" s="295"/>
      <c r="CV18" s="295"/>
      <c r="CW18" s="295"/>
      <c r="CX18" s="295"/>
      <c r="CY18" s="295"/>
      <c r="CZ18" s="295"/>
      <c r="DA18" s="295"/>
      <c r="DB18" s="295"/>
      <c r="DC18" s="295"/>
      <c r="DD18" s="295">
        <v>4</v>
      </c>
      <c r="DE18" s="295"/>
      <c r="DF18" s="295"/>
      <c r="DG18" s="295"/>
      <c r="DH18" s="295"/>
      <c r="DI18" s="295">
        <v>1</v>
      </c>
      <c r="DJ18" s="295"/>
      <c r="DK18" s="295">
        <v>2</v>
      </c>
      <c r="DL18" s="295"/>
      <c r="DM18" s="295"/>
      <c r="DN18" s="295"/>
      <c r="DO18" s="295"/>
      <c r="DP18" s="295"/>
      <c r="DQ18" s="295"/>
    </row>
    <row r="19" spans="1:121" ht="20.100000000000001" customHeight="1" x14ac:dyDescent="0.2">
      <c r="A19" s="263">
        <v>16</v>
      </c>
      <c r="B19" s="266" t="s">
        <v>696</v>
      </c>
      <c r="C19" s="263" t="s">
        <v>729</v>
      </c>
      <c r="D19" s="263" t="s">
        <v>720</v>
      </c>
      <c r="E19" s="295"/>
      <c r="F19" s="295"/>
      <c r="G19" s="295"/>
      <c r="H19" s="295"/>
      <c r="I19" s="295"/>
      <c r="J19" s="295"/>
      <c r="K19" s="295"/>
      <c r="L19" s="295"/>
      <c r="M19" s="295">
        <v>3</v>
      </c>
      <c r="N19" s="295"/>
      <c r="O19" s="295">
        <v>5</v>
      </c>
      <c r="P19" s="295"/>
      <c r="Q19" s="295"/>
      <c r="R19" s="295"/>
      <c r="S19" s="295"/>
      <c r="T19" s="295"/>
      <c r="U19" s="295"/>
      <c r="V19" s="295"/>
      <c r="W19" s="295"/>
      <c r="X19" s="295"/>
      <c r="Y19" s="295"/>
      <c r="Z19" s="295"/>
      <c r="AA19" s="295"/>
      <c r="AB19" s="295">
        <v>3</v>
      </c>
      <c r="AC19" s="295"/>
      <c r="AD19" s="295"/>
      <c r="AE19" s="295"/>
      <c r="AF19" s="295"/>
      <c r="AG19" s="295"/>
      <c r="AH19" s="295"/>
      <c r="AI19" s="295"/>
      <c r="AJ19" s="295"/>
      <c r="AK19" s="295"/>
      <c r="AL19" s="295"/>
      <c r="AM19" s="295"/>
      <c r="AN19" s="295"/>
      <c r="AO19" s="295">
        <v>3</v>
      </c>
      <c r="AP19" s="295">
        <v>2</v>
      </c>
      <c r="AQ19" s="295">
        <v>2</v>
      </c>
      <c r="AR19" s="295"/>
      <c r="AS19" s="295"/>
      <c r="AT19" s="295"/>
      <c r="AU19" s="295"/>
      <c r="AV19" s="295"/>
      <c r="AW19" s="295"/>
      <c r="AX19" s="295"/>
      <c r="AY19" s="295"/>
      <c r="AZ19" s="295">
        <v>2</v>
      </c>
      <c r="BA19" s="295"/>
      <c r="BB19" s="295"/>
      <c r="BC19" s="295"/>
      <c r="BD19" s="295"/>
      <c r="BE19" s="295"/>
      <c r="BF19" s="295"/>
      <c r="BG19" s="295"/>
      <c r="BH19" s="295">
        <v>3</v>
      </c>
      <c r="BI19" s="295"/>
      <c r="BJ19" s="295"/>
      <c r="BK19" s="295">
        <v>3</v>
      </c>
      <c r="BL19" s="295">
        <v>2</v>
      </c>
      <c r="BM19" s="295"/>
      <c r="BN19" s="295"/>
      <c r="BO19" s="295"/>
      <c r="BP19" s="295"/>
      <c r="BQ19" s="295"/>
      <c r="BR19" s="295"/>
      <c r="BS19" s="295"/>
      <c r="BT19" s="295"/>
      <c r="BU19" s="295"/>
      <c r="BV19" s="295"/>
      <c r="BW19" s="295"/>
      <c r="BX19" s="295"/>
      <c r="BY19" s="295"/>
      <c r="BZ19" s="295"/>
      <c r="CA19" s="295">
        <v>1</v>
      </c>
      <c r="CB19" s="295"/>
      <c r="CC19" s="295"/>
      <c r="CD19" s="295"/>
      <c r="CE19" s="295"/>
      <c r="CF19" s="295"/>
      <c r="CG19" s="295"/>
      <c r="CH19" s="295"/>
      <c r="CI19" s="295"/>
      <c r="CJ19" s="295"/>
      <c r="CK19" s="295"/>
      <c r="CL19" s="295"/>
      <c r="CM19" s="295"/>
      <c r="CN19" s="295"/>
      <c r="CO19" s="295">
        <v>4</v>
      </c>
      <c r="CP19" s="295"/>
      <c r="CQ19" s="295">
        <v>4</v>
      </c>
      <c r="CR19" s="295"/>
      <c r="CS19" s="295"/>
      <c r="CT19" s="295"/>
      <c r="CU19" s="295"/>
      <c r="CV19" s="295"/>
      <c r="CW19" s="295"/>
      <c r="CX19" s="295"/>
      <c r="CY19" s="295"/>
      <c r="CZ19" s="295"/>
      <c r="DA19" s="295"/>
      <c r="DB19" s="295"/>
      <c r="DC19" s="295"/>
      <c r="DD19" s="295">
        <v>4</v>
      </c>
      <c r="DE19" s="295"/>
      <c r="DF19" s="295"/>
      <c r="DG19" s="295"/>
      <c r="DH19" s="295"/>
      <c r="DI19" s="295">
        <v>1</v>
      </c>
      <c r="DJ19" s="295"/>
      <c r="DK19" s="295">
        <v>2</v>
      </c>
      <c r="DL19" s="295"/>
      <c r="DM19" s="295"/>
      <c r="DN19" s="295"/>
      <c r="DO19" s="295"/>
      <c r="DP19" s="295"/>
      <c r="DQ19" s="295"/>
    </row>
    <row r="20" spans="1:121" ht="20.100000000000001" customHeight="1" x14ac:dyDescent="0.2">
      <c r="A20" s="263">
        <v>17</v>
      </c>
      <c r="B20" s="266" t="s">
        <v>697</v>
      </c>
      <c r="C20" s="263" t="s">
        <v>729</v>
      </c>
      <c r="D20" s="263" t="s">
        <v>720</v>
      </c>
      <c r="E20" s="295"/>
      <c r="F20" s="295"/>
      <c r="G20" s="295"/>
      <c r="H20" s="295"/>
      <c r="I20" s="295"/>
      <c r="J20" s="295"/>
      <c r="K20" s="295"/>
      <c r="L20" s="295">
        <v>2</v>
      </c>
      <c r="M20" s="295">
        <v>3</v>
      </c>
      <c r="N20" s="295"/>
      <c r="O20" s="295">
        <v>5</v>
      </c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>
        <v>3</v>
      </c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95">
        <v>3</v>
      </c>
      <c r="AP20" s="295">
        <v>2</v>
      </c>
      <c r="AQ20" s="295">
        <v>2</v>
      </c>
      <c r="AR20" s="295"/>
      <c r="AS20" s="295"/>
      <c r="AT20" s="295"/>
      <c r="AU20" s="295"/>
      <c r="AV20" s="295"/>
      <c r="AW20" s="295"/>
      <c r="AX20" s="295"/>
      <c r="AY20" s="295"/>
      <c r="AZ20" s="295">
        <v>2</v>
      </c>
      <c r="BA20" s="295"/>
      <c r="BB20" s="295"/>
      <c r="BC20" s="295"/>
      <c r="BD20" s="295"/>
      <c r="BE20" s="295"/>
      <c r="BF20" s="295"/>
      <c r="BG20" s="295"/>
      <c r="BH20" s="295">
        <v>3</v>
      </c>
      <c r="BI20" s="295"/>
      <c r="BJ20" s="295"/>
      <c r="BK20" s="295">
        <v>3</v>
      </c>
      <c r="BL20" s="295">
        <v>2</v>
      </c>
      <c r="BM20" s="295"/>
      <c r="BN20" s="295"/>
      <c r="BO20" s="295"/>
      <c r="BP20" s="295"/>
      <c r="BQ20" s="295"/>
      <c r="BR20" s="295"/>
      <c r="BS20" s="295"/>
      <c r="BT20" s="295"/>
      <c r="BU20" s="295"/>
      <c r="BV20" s="295"/>
      <c r="BW20" s="295"/>
      <c r="BX20" s="295"/>
      <c r="BY20" s="295"/>
      <c r="BZ20" s="295"/>
      <c r="CA20" s="295">
        <v>1</v>
      </c>
      <c r="CB20" s="295"/>
      <c r="CC20" s="295"/>
      <c r="CD20" s="295"/>
      <c r="CE20" s="295"/>
      <c r="CF20" s="295"/>
      <c r="CG20" s="295"/>
      <c r="CH20" s="295"/>
      <c r="CI20" s="295"/>
      <c r="CJ20" s="295"/>
      <c r="CK20" s="295"/>
      <c r="CL20" s="295"/>
      <c r="CM20" s="295"/>
      <c r="CN20" s="295"/>
      <c r="CO20" s="295">
        <v>4</v>
      </c>
      <c r="CP20" s="295"/>
      <c r="CQ20" s="295">
        <v>4</v>
      </c>
      <c r="CR20" s="295"/>
      <c r="CS20" s="295"/>
      <c r="CT20" s="295"/>
      <c r="CU20" s="295"/>
      <c r="CV20" s="295"/>
      <c r="CW20" s="295"/>
      <c r="CX20" s="295"/>
      <c r="CY20" s="295"/>
      <c r="CZ20" s="295"/>
      <c r="DA20" s="295"/>
      <c r="DB20" s="295"/>
      <c r="DC20" s="295"/>
      <c r="DD20" s="295">
        <v>4</v>
      </c>
      <c r="DE20" s="295"/>
      <c r="DF20" s="295"/>
      <c r="DG20" s="295"/>
      <c r="DH20" s="295"/>
      <c r="DI20" s="295">
        <v>1</v>
      </c>
      <c r="DJ20" s="295"/>
      <c r="DK20" s="295">
        <v>2</v>
      </c>
      <c r="DL20" s="295"/>
      <c r="DM20" s="295"/>
      <c r="DN20" s="295"/>
      <c r="DO20" s="295">
        <v>3</v>
      </c>
      <c r="DP20" s="295"/>
      <c r="DQ20" s="295"/>
    </row>
    <row r="21" spans="1:121" ht="20.100000000000001" customHeight="1" x14ac:dyDescent="0.2">
      <c r="A21" s="263">
        <v>18</v>
      </c>
      <c r="B21" s="266" t="s">
        <v>698</v>
      </c>
      <c r="C21" s="263" t="s">
        <v>729</v>
      </c>
      <c r="D21" s="263" t="s">
        <v>720</v>
      </c>
      <c r="E21" s="295"/>
      <c r="F21" s="295"/>
      <c r="G21" s="295"/>
      <c r="H21" s="295"/>
      <c r="I21" s="295"/>
      <c r="J21" s="295"/>
      <c r="K21" s="295"/>
      <c r="L21" s="295"/>
      <c r="M21" s="295">
        <v>3</v>
      </c>
      <c r="N21" s="295"/>
      <c r="O21" s="295">
        <v>5</v>
      </c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295"/>
      <c r="AB21" s="295">
        <v>3</v>
      </c>
      <c r="AC21" s="295"/>
      <c r="AD21" s="295"/>
      <c r="AE21" s="295"/>
      <c r="AF21" s="295"/>
      <c r="AG21" s="295"/>
      <c r="AH21" s="295"/>
      <c r="AI21" s="295"/>
      <c r="AJ21" s="295"/>
      <c r="AK21" s="295"/>
      <c r="AL21" s="295"/>
      <c r="AM21" s="295"/>
      <c r="AN21" s="295"/>
      <c r="AO21" s="295">
        <v>3</v>
      </c>
      <c r="AP21" s="295">
        <v>2</v>
      </c>
      <c r="AQ21" s="295">
        <v>2</v>
      </c>
      <c r="AR21" s="295"/>
      <c r="AS21" s="295"/>
      <c r="AT21" s="295"/>
      <c r="AU21" s="295"/>
      <c r="AV21" s="295"/>
      <c r="AW21" s="295"/>
      <c r="AX21" s="295"/>
      <c r="AY21" s="295"/>
      <c r="AZ21" s="295">
        <v>2</v>
      </c>
      <c r="BA21" s="295"/>
      <c r="BB21" s="295"/>
      <c r="BC21" s="295"/>
      <c r="BD21" s="295"/>
      <c r="BE21" s="295"/>
      <c r="BF21" s="295"/>
      <c r="BG21" s="295"/>
      <c r="BH21" s="295"/>
      <c r="BI21" s="295">
        <v>20</v>
      </c>
      <c r="BJ21" s="295">
        <v>10</v>
      </c>
      <c r="BK21" s="295">
        <v>3</v>
      </c>
      <c r="BL21" s="295">
        <v>2</v>
      </c>
      <c r="BM21" s="295"/>
      <c r="BN21" s="295"/>
      <c r="BO21" s="295"/>
      <c r="BP21" s="295"/>
      <c r="BQ21" s="295"/>
      <c r="BR21" s="295"/>
      <c r="BS21" s="295"/>
      <c r="BT21" s="295"/>
      <c r="BU21" s="295"/>
      <c r="BV21" s="295"/>
      <c r="BW21" s="295"/>
      <c r="BX21" s="295"/>
      <c r="BY21" s="295"/>
      <c r="BZ21" s="295"/>
      <c r="CA21" s="295">
        <v>1</v>
      </c>
      <c r="CB21" s="295"/>
      <c r="CC21" s="295"/>
      <c r="CD21" s="295"/>
      <c r="CE21" s="295"/>
      <c r="CF21" s="295"/>
      <c r="CG21" s="295"/>
      <c r="CH21" s="295"/>
      <c r="CI21" s="295"/>
      <c r="CJ21" s="295"/>
      <c r="CK21" s="295"/>
      <c r="CL21" s="295"/>
      <c r="CM21" s="295"/>
      <c r="CN21" s="295"/>
      <c r="CO21" s="295">
        <v>4</v>
      </c>
      <c r="CP21" s="295"/>
      <c r="CQ21" s="295">
        <v>4</v>
      </c>
      <c r="CR21" s="295"/>
      <c r="CS21" s="295"/>
      <c r="CT21" s="295"/>
      <c r="CU21" s="295"/>
      <c r="CV21" s="295"/>
      <c r="CW21" s="295"/>
      <c r="CX21" s="295"/>
      <c r="CY21" s="295"/>
      <c r="CZ21" s="295"/>
      <c r="DA21" s="295"/>
      <c r="DB21" s="295"/>
      <c r="DC21" s="295"/>
      <c r="DD21" s="295"/>
      <c r="DE21" s="295"/>
      <c r="DF21" s="295"/>
      <c r="DG21" s="295"/>
      <c r="DH21" s="295"/>
      <c r="DI21" s="295"/>
      <c r="DJ21" s="295"/>
      <c r="DK21" s="295">
        <v>2</v>
      </c>
      <c r="DL21" s="295"/>
      <c r="DM21" s="295"/>
      <c r="DN21" s="295"/>
      <c r="DO21" s="295"/>
      <c r="DP21" s="295"/>
      <c r="DQ21" s="295"/>
    </row>
    <row r="22" spans="1:121" ht="20.100000000000001" customHeight="1" x14ac:dyDescent="0.2">
      <c r="A22" s="263">
        <v>19</v>
      </c>
      <c r="B22" s="266" t="s">
        <v>699</v>
      </c>
      <c r="C22" s="263" t="s">
        <v>729</v>
      </c>
      <c r="D22" s="263" t="s">
        <v>720</v>
      </c>
      <c r="E22" s="295"/>
      <c r="F22" s="295"/>
      <c r="G22" s="295"/>
      <c r="H22" s="295"/>
      <c r="I22" s="295"/>
      <c r="J22" s="295"/>
      <c r="K22" s="295"/>
      <c r="L22" s="295"/>
      <c r="M22" s="295">
        <v>2</v>
      </c>
      <c r="N22" s="295"/>
      <c r="O22" s="295">
        <v>5</v>
      </c>
      <c r="P22" s="295"/>
      <c r="Q22" s="295"/>
      <c r="R22" s="295"/>
      <c r="S22" s="295"/>
      <c r="T22" s="295"/>
      <c r="U22" s="295"/>
      <c r="V22" s="295"/>
      <c r="W22" s="295"/>
      <c r="X22" s="295"/>
      <c r="Y22" s="295"/>
      <c r="Z22" s="295"/>
      <c r="AA22" s="295"/>
      <c r="AB22" s="295">
        <v>3</v>
      </c>
      <c r="AC22" s="295"/>
      <c r="AD22" s="295"/>
      <c r="AE22" s="295"/>
      <c r="AF22" s="295"/>
      <c r="AG22" s="295"/>
      <c r="AH22" s="295"/>
      <c r="AI22" s="295"/>
      <c r="AJ22" s="295"/>
      <c r="AK22" s="295"/>
      <c r="AL22" s="295"/>
      <c r="AM22" s="295"/>
      <c r="AN22" s="295"/>
      <c r="AO22" s="295">
        <v>3</v>
      </c>
      <c r="AP22" s="295">
        <v>2</v>
      </c>
      <c r="AQ22" s="295">
        <v>2</v>
      </c>
      <c r="AR22" s="295"/>
      <c r="AS22" s="295"/>
      <c r="AT22" s="295"/>
      <c r="AU22" s="295"/>
      <c r="AV22" s="295"/>
      <c r="AW22" s="295"/>
      <c r="AX22" s="295"/>
      <c r="AY22" s="295"/>
      <c r="AZ22" s="295">
        <v>2</v>
      </c>
      <c r="BA22" s="295"/>
      <c r="BB22" s="295"/>
      <c r="BC22" s="295"/>
      <c r="BD22" s="295"/>
      <c r="BE22" s="295"/>
      <c r="BF22" s="295"/>
      <c r="BG22" s="295"/>
      <c r="BH22" s="295"/>
      <c r="BI22" s="295"/>
      <c r="BJ22" s="295"/>
      <c r="BK22" s="295"/>
      <c r="BL22" s="295"/>
      <c r="BM22" s="295"/>
      <c r="BN22" s="295"/>
      <c r="BO22" s="295"/>
      <c r="BP22" s="295"/>
      <c r="BQ22" s="295"/>
      <c r="BR22" s="295"/>
      <c r="BS22" s="295"/>
      <c r="BT22" s="295"/>
      <c r="BU22" s="295"/>
      <c r="BV22" s="295"/>
      <c r="BW22" s="295"/>
      <c r="BX22" s="295"/>
      <c r="BY22" s="295"/>
      <c r="BZ22" s="295"/>
      <c r="CA22" s="295">
        <v>1</v>
      </c>
      <c r="CB22" s="295"/>
      <c r="CC22" s="295"/>
      <c r="CD22" s="295"/>
      <c r="CE22" s="295"/>
      <c r="CF22" s="295"/>
      <c r="CG22" s="295"/>
      <c r="CH22" s="295"/>
      <c r="CI22" s="295"/>
      <c r="CJ22" s="295"/>
      <c r="CK22" s="295"/>
      <c r="CL22" s="295"/>
      <c r="CM22" s="295"/>
      <c r="CN22" s="295"/>
      <c r="CO22" s="295">
        <v>4</v>
      </c>
      <c r="CP22" s="295"/>
      <c r="CQ22" s="295">
        <v>4</v>
      </c>
      <c r="CR22" s="295"/>
      <c r="CS22" s="295"/>
      <c r="CT22" s="295"/>
      <c r="CU22" s="295"/>
      <c r="CV22" s="295"/>
      <c r="CW22" s="295"/>
      <c r="CX22" s="295"/>
      <c r="CY22" s="295"/>
      <c r="CZ22" s="295"/>
      <c r="DA22" s="295"/>
      <c r="DB22" s="295"/>
      <c r="DC22" s="295"/>
      <c r="DD22" s="295">
        <v>4</v>
      </c>
      <c r="DE22" s="295"/>
      <c r="DF22" s="295"/>
      <c r="DG22" s="295"/>
      <c r="DH22" s="295"/>
      <c r="DI22" s="295">
        <v>1</v>
      </c>
      <c r="DJ22" s="295"/>
      <c r="DK22" s="295">
        <v>2</v>
      </c>
      <c r="DL22" s="295"/>
      <c r="DM22" s="295"/>
      <c r="DN22" s="295"/>
      <c r="DO22" s="295">
        <v>3</v>
      </c>
      <c r="DP22" s="295"/>
      <c r="DQ22" s="295"/>
    </row>
    <row r="23" spans="1:121" ht="20.100000000000001" customHeight="1" x14ac:dyDescent="0.2">
      <c r="A23" s="263">
        <v>20</v>
      </c>
      <c r="B23" s="266" t="s">
        <v>700</v>
      </c>
      <c r="C23" s="263" t="s">
        <v>729</v>
      </c>
      <c r="D23" s="263" t="s">
        <v>719</v>
      </c>
      <c r="E23" s="295"/>
      <c r="F23" s="295"/>
      <c r="G23" s="295"/>
      <c r="H23" s="295"/>
      <c r="I23" s="295"/>
      <c r="J23" s="295"/>
      <c r="K23" s="295"/>
      <c r="L23" s="295">
        <v>2</v>
      </c>
      <c r="M23" s="295">
        <v>2</v>
      </c>
      <c r="N23" s="295"/>
      <c r="O23" s="295">
        <v>5</v>
      </c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>
        <v>3</v>
      </c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95">
        <v>3</v>
      </c>
      <c r="AP23" s="295">
        <v>2</v>
      </c>
      <c r="AQ23" s="295">
        <v>2</v>
      </c>
      <c r="AR23" s="295"/>
      <c r="AS23" s="295"/>
      <c r="AT23" s="295"/>
      <c r="AU23" s="295"/>
      <c r="AV23" s="295"/>
      <c r="AW23" s="295"/>
      <c r="AX23" s="295"/>
      <c r="AY23" s="295"/>
      <c r="AZ23" s="295">
        <v>2</v>
      </c>
      <c r="BA23" s="295"/>
      <c r="BB23" s="295"/>
      <c r="BC23" s="295">
        <v>2</v>
      </c>
      <c r="BD23" s="295"/>
      <c r="BE23" s="295"/>
      <c r="BF23" s="295"/>
      <c r="BG23" s="295"/>
      <c r="BH23" s="295"/>
      <c r="BI23" s="295"/>
      <c r="BJ23" s="295"/>
      <c r="BK23" s="295"/>
      <c r="BL23" s="295"/>
      <c r="BM23" s="295"/>
      <c r="BN23" s="295"/>
      <c r="BO23" s="295"/>
      <c r="BP23" s="295"/>
      <c r="BQ23" s="295"/>
      <c r="BR23" s="295"/>
      <c r="BS23" s="295"/>
      <c r="BT23" s="295"/>
      <c r="BU23" s="295"/>
      <c r="BV23" s="295"/>
      <c r="BW23" s="295"/>
      <c r="BX23" s="295"/>
      <c r="BY23" s="295"/>
      <c r="BZ23" s="295"/>
      <c r="CA23" s="295">
        <v>1</v>
      </c>
      <c r="CB23" s="295"/>
      <c r="CC23" s="295"/>
      <c r="CD23" s="295"/>
      <c r="CE23" s="295"/>
      <c r="CF23" s="295"/>
      <c r="CG23" s="295"/>
      <c r="CH23" s="295"/>
      <c r="CI23" s="295"/>
      <c r="CJ23" s="295"/>
      <c r="CK23" s="295"/>
      <c r="CL23" s="295"/>
      <c r="CM23" s="295"/>
      <c r="CN23" s="295"/>
      <c r="CO23" s="295">
        <v>4</v>
      </c>
      <c r="CP23" s="295"/>
      <c r="CQ23" s="295">
        <v>4</v>
      </c>
      <c r="CR23" s="295"/>
      <c r="CS23" s="295"/>
      <c r="CT23" s="295"/>
      <c r="CU23" s="295"/>
      <c r="CV23" s="295"/>
      <c r="CW23" s="295"/>
      <c r="CX23" s="295"/>
      <c r="CY23" s="295"/>
      <c r="CZ23" s="295"/>
      <c r="DA23" s="295"/>
      <c r="DB23" s="295"/>
      <c r="DC23" s="295"/>
      <c r="DD23" s="295">
        <v>4</v>
      </c>
      <c r="DE23" s="295"/>
      <c r="DF23" s="295"/>
      <c r="DG23" s="295"/>
      <c r="DH23" s="295"/>
      <c r="DI23" s="295">
        <v>1</v>
      </c>
      <c r="DJ23" s="295"/>
      <c r="DK23" s="295">
        <v>2</v>
      </c>
      <c r="DL23" s="295"/>
      <c r="DM23" s="295"/>
      <c r="DN23" s="295"/>
      <c r="DO23" s="295">
        <v>3</v>
      </c>
      <c r="DP23" s="295"/>
      <c r="DQ23" s="295"/>
    </row>
    <row r="24" spans="1:121" ht="20.100000000000001" customHeight="1" x14ac:dyDescent="0.2">
      <c r="A24" s="263">
        <v>21</v>
      </c>
      <c r="B24" s="266" t="s">
        <v>701</v>
      </c>
      <c r="C24" s="263" t="s">
        <v>729</v>
      </c>
      <c r="D24" s="263" t="s">
        <v>717</v>
      </c>
      <c r="E24" s="295"/>
      <c r="F24" s="295"/>
      <c r="G24" s="295"/>
      <c r="H24" s="295"/>
      <c r="I24" s="295"/>
      <c r="J24" s="295"/>
      <c r="K24" s="295"/>
      <c r="L24" s="295">
        <v>2</v>
      </c>
      <c r="M24" s="295">
        <v>2</v>
      </c>
      <c r="N24" s="295"/>
      <c r="O24" s="295">
        <v>5</v>
      </c>
      <c r="P24" s="295"/>
      <c r="Q24" s="295"/>
      <c r="R24" s="295"/>
      <c r="S24" s="295"/>
      <c r="T24" s="295"/>
      <c r="U24" s="295"/>
      <c r="V24" s="295"/>
      <c r="W24" s="295"/>
      <c r="X24" s="295"/>
      <c r="Y24" s="295"/>
      <c r="Z24" s="295"/>
      <c r="AA24" s="295"/>
      <c r="AB24" s="295">
        <v>3</v>
      </c>
      <c r="AC24" s="295"/>
      <c r="AD24" s="295"/>
      <c r="AE24" s="295"/>
      <c r="AF24" s="295"/>
      <c r="AG24" s="295"/>
      <c r="AH24" s="295"/>
      <c r="AI24" s="295"/>
      <c r="AJ24" s="295"/>
      <c r="AK24" s="295"/>
      <c r="AL24" s="295"/>
      <c r="AM24" s="295"/>
      <c r="AN24" s="295"/>
      <c r="AO24" s="295">
        <v>3</v>
      </c>
      <c r="AP24" s="295">
        <v>2</v>
      </c>
      <c r="AQ24" s="295">
        <v>2</v>
      </c>
      <c r="AR24" s="295"/>
      <c r="AS24" s="295"/>
      <c r="AT24" s="295"/>
      <c r="AU24" s="295"/>
      <c r="AV24" s="295"/>
      <c r="AW24" s="295"/>
      <c r="AX24" s="295"/>
      <c r="AY24" s="295"/>
      <c r="AZ24" s="295">
        <v>2</v>
      </c>
      <c r="BA24" s="295"/>
      <c r="BB24" s="295"/>
      <c r="BC24" s="295"/>
      <c r="BD24" s="295"/>
      <c r="BE24" s="295"/>
      <c r="BF24" s="295"/>
      <c r="BG24" s="295"/>
      <c r="BH24" s="295"/>
      <c r="BI24" s="295">
        <v>20</v>
      </c>
      <c r="BJ24" s="295">
        <v>10</v>
      </c>
      <c r="BK24" s="295">
        <v>3</v>
      </c>
      <c r="BL24" s="295">
        <v>2</v>
      </c>
      <c r="BM24" s="295"/>
      <c r="BN24" s="295"/>
      <c r="BO24" s="295"/>
      <c r="BP24" s="295"/>
      <c r="BQ24" s="295"/>
      <c r="BR24" s="295"/>
      <c r="BS24" s="295"/>
      <c r="BT24" s="295"/>
      <c r="BU24" s="295"/>
      <c r="BV24" s="295"/>
      <c r="BW24" s="295"/>
      <c r="BX24" s="295"/>
      <c r="BY24" s="295"/>
      <c r="BZ24" s="295"/>
      <c r="CA24" s="295">
        <v>1</v>
      </c>
      <c r="CB24" s="295"/>
      <c r="CC24" s="295"/>
      <c r="CD24" s="295"/>
      <c r="CE24" s="295"/>
      <c r="CF24" s="295"/>
      <c r="CG24" s="295"/>
      <c r="CH24" s="295"/>
      <c r="CI24" s="295"/>
      <c r="CJ24" s="295"/>
      <c r="CK24" s="295"/>
      <c r="CL24" s="295"/>
      <c r="CM24" s="295"/>
      <c r="CN24" s="295"/>
      <c r="CO24" s="295">
        <v>4</v>
      </c>
      <c r="CP24" s="295"/>
      <c r="CQ24" s="295">
        <v>4</v>
      </c>
      <c r="CR24" s="295"/>
      <c r="CS24" s="295"/>
      <c r="CT24" s="295"/>
      <c r="CU24" s="295"/>
      <c r="CV24" s="295"/>
      <c r="CW24" s="295"/>
      <c r="CX24" s="295"/>
      <c r="CY24" s="295"/>
      <c r="CZ24" s="295"/>
      <c r="DA24" s="295"/>
      <c r="DB24" s="295"/>
      <c r="DC24" s="295"/>
      <c r="DD24" s="295">
        <v>4</v>
      </c>
      <c r="DE24" s="295"/>
      <c r="DF24" s="295"/>
      <c r="DG24" s="295"/>
      <c r="DH24" s="295"/>
      <c r="DI24" s="295">
        <v>1</v>
      </c>
      <c r="DJ24" s="295"/>
      <c r="DK24" s="295">
        <v>2</v>
      </c>
      <c r="DL24" s="295">
        <v>2</v>
      </c>
      <c r="DM24" s="295"/>
      <c r="DN24" s="295"/>
      <c r="DO24" s="295">
        <v>3</v>
      </c>
      <c r="DP24" s="295"/>
      <c r="DQ24" s="295"/>
    </row>
    <row r="25" spans="1:121" ht="20.100000000000001" customHeight="1" x14ac:dyDescent="0.2">
      <c r="A25" s="263">
        <v>22</v>
      </c>
      <c r="B25" s="266" t="s">
        <v>702</v>
      </c>
      <c r="C25" s="263" t="s">
        <v>729</v>
      </c>
      <c r="D25" s="263" t="s">
        <v>716</v>
      </c>
      <c r="E25" s="295"/>
      <c r="F25" s="295"/>
      <c r="G25" s="295"/>
      <c r="H25" s="295"/>
      <c r="I25" s="295"/>
      <c r="J25" s="295"/>
      <c r="K25" s="295"/>
      <c r="L25" s="295"/>
      <c r="M25" s="295">
        <v>2</v>
      </c>
      <c r="N25" s="295"/>
      <c r="O25" s="295">
        <v>5</v>
      </c>
      <c r="P25" s="295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>
        <v>3</v>
      </c>
      <c r="AC25" s="295"/>
      <c r="AD25" s="295"/>
      <c r="AE25" s="295"/>
      <c r="AF25" s="295"/>
      <c r="AG25" s="295"/>
      <c r="AH25" s="295"/>
      <c r="AI25" s="295"/>
      <c r="AJ25" s="295"/>
      <c r="AK25" s="295"/>
      <c r="AL25" s="295"/>
      <c r="AM25" s="295"/>
      <c r="AN25" s="295"/>
      <c r="AO25" s="295">
        <v>3</v>
      </c>
      <c r="AP25" s="295">
        <v>2</v>
      </c>
      <c r="AQ25" s="295">
        <v>2</v>
      </c>
      <c r="AR25" s="295"/>
      <c r="AS25" s="295"/>
      <c r="AT25" s="295"/>
      <c r="AU25" s="295"/>
      <c r="AV25" s="295"/>
      <c r="AW25" s="295"/>
      <c r="AX25" s="295"/>
      <c r="AY25" s="295"/>
      <c r="AZ25" s="295">
        <v>2</v>
      </c>
      <c r="BA25" s="295"/>
      <c r="BB25" s="295"/>
      <c r="BC25" s="295"/>
      <c r="BD25" s="295"/>
      <c r="BE25" s="295"/>
      <c r="BF25" s="295"/>
      <c r="BG25" s="295"/>
      <c r="BH25" s="295"/>
      <c r="BI25" s="295">
        <v>20</v>
      </c>
      <c r="BJ25" s="295">
        <v>10</v>
      </c>
      <c r="BK25" s="295">
        <v>3</v>
      </c>
      <c r="BL25" s="295">
        <v>2</v>
      </c>
      <c r="BM25" s="295"/>
      <c r="BN25" s="295"/>
      <c r="BO25" s="295"/>
      <c r="BP25" s="295"/>
      <c r="BQ25" s="295"/>
      <c r="BR25" s="295"/>
      <c r="BS25" s="295"/>
      <c r="BT25" s="295"/>
      <c r="BU25" s="295"/>
      <c r="BV25" s="295"/>
      <c r="BW25" s="295"/>
      <c r="BX25" s="295"/>
      <c r="BY25" s="295"/>
      <c r="BZ25" s="295"/>
      <c r="CA25" s="295">
        <v>1</v>
      </c>
      <c r="CB25" s="295"/>
      <c r="CC25" s="295"/>
      <c r="CD25" s="295"/>
      <c r="CE25" s="295"/>
      <c r="CF25" s="295"/>
      <c r="CG25" s="295"/>
      <c r="CH25" s="295"/>
      <c r="CI25" s="295"/>
      <c r="CJ25" s="295"/>
      <c r="CK25" s="295"/>
      <c r="CL25" s="295"/>
      <c r="CM25" s="295"/>
      <c r="CN25" s="295"/>
      <c r="CO25" s="295">
        <v>4</v>
      </c>
      <c r="CP25" s="295"/>
      <c r="CQ25" s="295">
        <v>4</v>
      </c>
      <c r="CR25" s="295"/>
      <c r="CS25" s="295"/>
      <c r="CT25" s="295"/>
      <c r="CU25" s="295"/>
      <c r="CV25" s="295"/>
      <c r="CW25" s="295"/>
      <c r="CX25" s="295"/>
      <c r="CY25" s="295"/>
      <c r="CZ25" s="295"/>
      <c r="DA25" s="295"/>
      <c r="DB25" s="295"/>
      <c r="DC25" s="295"/>
      <c r="DD25" s="295"/>
      <c r="DE25" s="295"/>
      <c r="DF25" s="295"/>
      <c r="DG25" s="295"/>
      <c r="DH25" s="295"/>
      <c r="DI25" s="295"/>
      <c r="DJ25" s="295"/>
      <c r="DK25" s="295"/>
      <c r="DL25" s="295"/>
      <c r="DM25" s="295"/>
      <c r="DN25" s="295"/>
      <c r="DO25" s="295"/>
      <c r="DP25" s="295"/>
      <c r="DQ25" s="295"/>
    </row>
    <row r="26" spans="1:121" ht="20.100000000000001" customHeight="1" x14ac:dyDescent="0.2">
      <c r="A26" s="263">
        <v>23</v>
      </c>
      <c r="B26" s="266" t="s">
        <v>703</v>
      </c>
      <c r="C26" s="263" t="s">
        <v>729</v>
      </c>
      <c r="D26" s="263" t="s">
        <v>154</v>
      </c>
      <c r="E26" s="295"/>
      <c r="F26" s="295"/>
      <c r="G26" s="295"/>
      <c r="H26" s="295"/>
      <c r="I26" s="295"/>
      <c r="J26" s="295"/>
      <c r="K26" s="295"/>
      <c r="L26" s="295">
        <v>2</v>
      </c>
      <c r="M26" s="295">
        <v>2</v>
      </c>
      <c r="N26" s="295"/>
      <c r="O26" s="295">
        <v>5</v>
      </c>
      <c r="P26" s="295"/>
      <c r="Q26" s="295"/>
      <c r="R26" s="295"/>
      <c r="S26" s="295"/>
      <c r="T26" s="295"/>
      <c r="U26" s="295"/>
      <c r="V26" s="295"/>
      <c r="W26" s="295"/>
      <c r="X26" s="295"/>
      <c r="Y26" s="295"/>
      <c r="Z26" s="295"/>
      <c r="AA26" s="295"/>
      <c r="AB26" s="295">
        <v>3</v>
      </c>
      <c r="AC26" s="295"/>
      <c r="AD26" s="295"/>
      <c r="AE26" s="295"/>
      <c r="AF26" s="295"/>
      <c r="AG26" s="295"/>
      <c r="AH26" s="295"/>
      <c r="AI26" s="295"/>
      <c r="AJ26" s="295"/>
      <c r="AK26" s="295"/>
      <c r="AL26" s="295"/>
      <c r="AM26" s="295"/>
      <c r="AN26" s="295"/>
      <c r="AO26" s="295">
        <v>3</v>
      </c>
      <c r="AP26" s="295">
        <v>2</v>
      </c>
      <c r="AQ26" s="295">
        <v>2</v>
      </c>
      <c r="AR26" s="295"/>
      <c r="AS26" s="295"/>
      <c r="AT26" s="295"/>
      <c r="AU26" s="295"/>
      <c r="AV26" s="295"/>
      <c r="AW26" s="295"/>
      <c r="AX26" s="295"/>
      <c r="AY26" s="295"/>
      <c r="AZ26" s="295">
        <v>2</v>
      </c>
      <c r="BA26" s="295"/>
      <c r="BB26" s="295"/>
      <c r="BC26" s="295"/>
      <c r="BD26" s="295"/>
      <c r="BE26" s="295"/>
      <c r="BF26" s="295"/>
      <c r="BG26" s="295"/>
      <c r="BH26" s="295"/>
      <c r="BI26" s="295"/>
      <c r="BJ26" s="295"/>
      <c r="BK26" s="295"/>
      <c r="BL26" s="295"/>
      <c r="BM26" s="295"/>
      <c r="BN26" s="295"/>
      <c r="BO26" s="295"/>
      <c r="BP26" s="295"/>
      <c r="BQ26" s="295"/>
      <c r="BR26" s="295"/>
      <c r="BS26" s="295"/>
      <c r="BT26" s="295"/>
      <c r="BU26" s="295"/>
      <c r="BV26" s="295"/>
      <c r="BW26" s="295"/>
      <c r="BX26" s="295"/>
      <c r="BY26" s="295"/>
      <c r="BZ26" s="295"/>
      <c r="CA26" s="295">
        <v>1</v>
      </c>
      <c r="CB26" s="295"/>
      <c r="CC26" s="295"/>
      <c r="CD26" s="295"/>
      <c r="CE26" s="295"/>
      <c r="CF26" s="295"/>
      <c r="CG26" s="295"/>
      <c r="CH26" s="295"/>
      <c r="CI26" s="295"/>
      <c r="CJ26" s="295"/>
      <c r="CK26" s="295"/>
      <c r="CL26" s="295"/>
      <c r="CM26" s="295"/>
      <c r="CN26" s="295"/>
      <c r="CO26" s="295">
        <v>4</v>
      </c>
      <c r="CP26" s="295"/>
      <c r="CQ26" s="295">
        <v>4</v>
      </c>
      <c r="CR26" s="295"/>
      <c r="CS26" s="295"/>
      <c r="CT26" s="295"/>
      <c r="CU26" s="295"/>
      <c r="CV26" s="295"/>
      <c r="CW26" s="295">
        <v>3</v>
      </c>
      <c r="CX26" s="295"/>
      <c r="CY26" s="295"/>
      <c r="CZ26" s="295"/>
      <c r="DA26" s="295"/>
      <c r="DB26" s="295"/>
      <c r="DC26" s="295"/>
      <c r="DD26" s="295">
        <v>4</v>
      </c>
      <c r="DE26" s="295"/>
      <c r="DF26" s="295"/>
      <c r="DG26" s="295"/>
      <c r="DH26" s="295"/>
      <c r="DI26" s="295">
        <v>1</v>
      </c>
      <c r="DJ26" s="295"/>
      <c r="DK26" s="295">
        <v>2</v>
      </c>
      <c r="DL26" s="295"/>
      <c r="DM26" s="295"/>
      <c r="DN26" s="295"/>
      <c r="DO26" s="295">
        <v>3</v>
      </c>
      <c r="DP26" s="295"/>
      <c r="DQ26" s="295"/>
    </row>
    <row r="27" spans="1:121" ht="20.100000000000001" customHeight="1" x14ac:dyDescent="0.2">
      <c r="A27" s="263">
        <v>24</v>
      </c>
      <c r="B27" s="266" t="s">
        <v>704</v>
      </c>
      <c r="C27" s="263" t="s">
        <v>729</v>
      </c>
      <c r="D27" s="263" t="s">
        <v>154</v>
      </c>
      <c r="E27" s="295"/>
      <c r="F27" s="295"/>
      <c r="G27" s="295"/>
      <c r="H27" s="295"/>
      <c r="I27" s="295"/>
      <c r="J27" s="295"/>
      <c r="K27" s="295"/>
      <c r="L27" s="295"/>
      <c r="M27" s="295">
        <v>2</v>
      </c>
      <c r="N27" s="295"/>
      <c r="O27" s="295">
        <v>5</v>
      </c>
      <c r="P27" s="295"/>
      <c r="Q27" s="295"/>
      <c r="R27" s="295"/>
      <c r="S27" s="295"/>
      <c r="T27" s="295"/>
      <c r="U27" s="295"/>
      <c r="V27" s="295"/>
      <c r="W27" s="295"/>
      <c r="X27" s="295"/>
      <c r="Y27" s="295"/>
      <c r="Z27" s="295"/>
      <c r="AA27" s="295"/>
      <c r="AB27" s="295">
        <v>3</v>
      </c>
      <c r="AC27" s="295"/>
      <c r="AD27" s="295"/>
      <c r="AE27" s="295"/>
      <c r="AF27" s="295"/>
      <c r="AG27" s="295"/>
      <c r="AH27" s="295"/>
      <c r="AI27" s="295"/>
      <c r="AJ27" s="295"/>
      <c r="AK27" s="295"/>
      <c r="AL27" s="295"/>
      <c r="AM27" s="295"/>
      <c r="AN27" s="295"/>
      <c r="AO27" s="295">
        <v>3</v>
      </c>
      <c r="AP27" s="295">
        <v>2</v>
      </c>
      <c r="AQ27" s="295">
        <v>2</v>
      </c>
      <c r="AR27" s="295"/>
      <c r="AS27" s="295"/>
      <c r="AT27" s="295"/>
      <c r="AU27" s="295"/>
      <c r="AV27" s="295"/>
      <c r="AW27" s="295"/>
      <c r="AX27" s="295"/>
      <c r="AY27" s="295"/>
      <c r="AZ27" s="295">
        <v>2</v>
      </c>
      <c r="BA27" s="295"/>
      <c r="BB27" s="295"/>
      <c r="BC27" s="295"/>
      <c r="BD27" s="295"/>
      <c r="BE27" s="295"/>
      <c r="BF27" s="295"/>
      <c r="BG27" s="295"/>
      <c r="BH27" s="295"/>
      <c r="BI27" s="295"/>
      <c r="BJ27" s="295"/>
      <c r="BK27" s="295"/>
      <c r="BL27" s="295"/>
      <c r="BM27" s="295"/>
      <c r="BN27" s="295"/>
      <c r="BO27" s="295"/>
      <c r="BP27" s="295"/>
      <c r="BQ27" s="295"/>
      <c r="BR27" s="295"/>
      <c r="BS27" s="295"/>
      <c r="BT27" s="295"/>
      <c r="BU27" s="295"/>
      <c r="BV27" s="295"/>
      <c r="BW27" s="295"/>
      <c r="BX27" s="295"/>
      <c r="BY27" s="295"/>
      <c r="BZ27" s="295"/>
      <c r="CA27" s="295">
        <v>1</v>
      </c>
      <c r="CB27" s="295"/>
      <c r="CC27" s="295"/>
      <c r="CD27" s="295"/>
      <c r="CE27" s="295"/>
      <c r="CF27" s="295"/>
      <c r="CG27" s="295"/>
      <c r="CH27" s="295"/>
      <c r="CI27" s="295"/>
      <c r="CJ27" s="295"/>
      <c r="CK27" s="295"/>
      <c r="CL27" s="295"/>
      <c r="CM27" s="295"/>
      <c r="CN27" s="295"/>
      <c r="CO27" s="295">
        <v>4</v>
      </c>
      <c r="CP27" s="295"/>
      <c r="CQ27" s="295">
        <v>4</v>
      </c>
      <c r="CR27" s="295"/>
      <c r="CS27" s="295"/>
      <c r="CT27" s="295"/>
      <c r="CU27" s="295"/>
      <c r="CV27" s="295"/>
      <c r="CW27" s="295"/>
      <c r="CX27" s="295"/>
      <c r="CY27" s="295"/>
      <c r="CZ27" s="295"/>
      <c r="DA27" s="295"/>
      <c r="DB27" s="295"/>
      <c r="DC27" s="295"/>
      <c r="DD27" s="295">
        <v>4</v>
      </c>
      <c r="DE27" s="295"/>
      <c r="DF27" s="295"/>
      <c r="DG27" s="295"/>
      <c r="DH27" s="295"/>
      <c r="DI27" s="295">
        <v>1</v>
      </c>
      <c r="DJ27" s="295"/>
      <c r="DK27" s="295">
        <v>2</v>
      </c>
      <c r="DL27" s="295"/>
      <c r="DM27" s="295"/>
      <c r="DN27" s="295"/>
      <c r="DO27" s="295"/>
      <c r="DP27" s="295"/>
      <c r="DQ27" s="295"/>
    </row>
    <row r="28" spans="1:121" ht="20.100000000000001" customHeight="1" x14ac:dyDescent="0.2">
      <c r="A28" s="263">
        <v>25</v>
      </c>
      <c r="B28" s="266" t="s">
        <v>705</v>
      </c>
      <c r="C28" s="263" t="s">
        <v>729</v>
      </c>
      <c r="D28" s="263" t="s">
        <v>721</v>
      </c>
      <c r="E28" s="295"/>
      <c r="F28" s="295"/>
      <c r="G28" s="295"/>
      <c r="H28" s="295"/>
      <c r="I28" s="295"/>
      <c r="J28" s="295"/>
      <c r="K28" s="295"/>
      <c r="L28" s="295"/>
      <c r="M28" s="295">
        <v>2</v>
      </c>
      <c r="N28" s="295"/>
      <c r="O28" s="295">
        <v>5</v>
      </c>
      <c r="P28" s="295"/>
      <c r="Q28" s="295"/>
      <c r="R28" s="295"/>
      <c r="S28" s="295"/>
      <c r="T28" s="295"/>
      <c r="U28" s="295"/>
      <c r="V28" s="295"/>
      <c r="W28" s="295"/>
      <c r="X28" s="295"/>
      <c r="Y28" s="295"/>
      <c r="Z28" s="295"/>
      <c r="AA28" s="295"/>
      <c r="AB28" s="295">
        <v>3</v>
      </c>
      <c r="AC28" s="295"/>
      <c r="AD28" s="295"/>
      <c r="AE28" s="295"/>
      <c r="AF28" s="295"/>
      <c r="AG28" s="295"/>
      <c r="AH28" s="295"/>
      <c r="AI28" s="295"/>
      <c r="AJ28" s="295"/>
      <c r="AK28" s="295"/>
      <c r="AL28" s="295"/>
      <c r="AM28" s="295"/>
      <c r="AN28" s="295"/>
      <c r="AO28" s="295">
        <v>3</v>
      </c>
      <c r="AP28" s="295">
        <v>2</v>
      </c>
      <c r="AQ28" s="295">
        <v>2</v>
      </c>
      <c r="AR28" s="295"/>
      <c r="AS28" s="295"/>
      <c r="AT28" s="295"/>
      <c r="AU28" s="295"/>
      <c r="AV28" s="295"/>
      <c r="AW28" s="295"/>
      <c r="AX28" s="295"/>
      <c r="AY28" s="295"/>
      <c r="AZ28" s="295">
        <v>2</v>
      </c>
      <c r="BA28" s="295"/>
      <c r="BB28" s="295"/>
      <c r="BC28" s="295"/>
      <c r="BD28" s="295"/>
      <c r="BE28" s="295"/>
      <c r="BF28" s="295"/>
      <c r="BG28" s="295"/>
      <c r="BH28" s="295"/>
      <c r="BI28" s="295"/>
      <c r="BJ28" s="295"/>
      <c r="BK28" s="295"/>
      <c r="BL28" s="295"/>
      <c r="BM28" s="295"/>
      <c r="BN28" s="295"/>
      <c r="BO28" s="295"/>
      <c r="BP28" s="295"/>
      <c r="BQ28" s="295"/>
      <c r="BR28" s="295"/>
      <c r="BS28" s="295"/>
      <c r="BT28" s="295"/>
      <c r="BU28" s="295"/>
      <c r="BV28" s="295"/>
      <c r="BW28" s="295"/>
      <c r="BX28" s="295"/>
      <c r="BY28" s="295"/>
      <c r="BZ28" s="295"/>
      <c r="CA28" s="295">
        <v>1</v>
      </c>
      <c r="CB28" s="295"/>
      <c r="CC28" s="295"/>
      <c r="CD28" s="295"/>
      <c r="CE28" s="295"/>
      <c r="CF28" s="295"/>
      <c r="CG28" s="295"/>
      <c r="CH28" s="295"/>
      <c r="CI28" s="295"/>
      <c r="CJ28" s="295"/>
      <c r="CK28" s="295"/>
      <c r="CL28" s="295"/>
      <c r="CM28" s="295"/>
      <c r="CN28" s="295"/>
      <c r="CO28" s="295">
        <v>4</v>
      </c>
      <c r="CP28" s="295"/>
      <c r="CQ28" s="295">
        <v>4</v>
      </c>
      <c r="CR28" s="295"/>
      <c r="CS28" s="295"/>
      <c r="CT28" s="295"/>
      <c r="CU28" s="295"/>
      <c r="CV28" s="295"/>
      <c r="CW28" s="295"/>
      <c r="CX28" s="295"/>
      <c r="CY28" s="295"/>
      <c r="CZ28" s="295"/>
      <c r="DA28" s="295"/>
      <c r="DB28" s="295"/>
      <c r="DC28" s="295"/>
      <c r="DD28" s="295"/>
      <c r="DE28" s="295"/>
      <c r="DF28" s="295"/>
      <c r="DG28" s="295"/>
      <c r="DH28" s="295"/>
      <c r="DI28" s="295"/>
      <c r="DJ28" s="295"/>
      <c r="DK28" s="295"/>
      <c r="DL28" s="295"/>
      <c r="DM28" s="295"/>
      <c r="DN28" s="295"/>
      <c r="DO28" s="295"/>
      <c r="DP28" s="295"/>
      <c r="DQ28" s="295"/>
    </row>
    <row r="29" spans="1:121" ht="20.100000000000001" customHeight="1" x14ac:dyDescent="0.2">
      <c r="A29" s="263">
        <v>26</v>
      </c>
      <c r="B29" s="266" t="s">
        <v>706</v>
      </c>
      <c r="C29" s="263" t="s">
        <v>729</v>
      </c>
      <c r="D29" s="263" t="s">
        <v>720</v>
      </c>
      <c r="E29" s="295"/>
      <c r="F29" s="295"/>
      <c r="G29" s="295"/>
      <c r="H29" s="295"/>
      <c r="I29" s="295"/>
      <c r="J29" s="295"/>
      <c r="K29" s="295"/>
      <c r="L29" s="295">
        <v>2</v>
      </c>
      <c r="M29" s="295">
        <v>2</v>
      </c>
      <c r="N29" s="295"/>
      <c r="O29" s="295">
        <v>5</v>
      </c>
      <c r="P29" s="295"/>
      <c r="Q29" s="295"/>
      <c r="R29" s="295"/>
      <c r="S29" s="295"/>
      <c r="T29" s="295"/>
      <c r="U29" s="295"/>
      <c r="V29" s="295"/>
      <c r="W29" s="295"/>
      <c r="X29" s="295"/>
      <c r="Y29" s="295"/>
      <c r="Z29" s="295"/>
      <c r="AA29" s="295"/>
      <c r="AB29" s="295">
        <v>3</v>
      </c>
      <c r="AC29" s="295"/>
      <c r="AD29" s="295"/>
      <c r="AE29" s="295"/>
      <c r="AF29" s="295"/>
      <c r="AG29" s="295"/>
      <c r="AH29" s="295"/>
      <c r="AI29" s="295"/>
      <c r="AJ29" s="295"/>
      <c r="AK29" s="295"/>
      <c r="AL29" s="295"/>
      <c r="AM29" s="295"/>
      <c r="AN29" s="295"/>
      <c r="AO29" s="295">
        <v>3</v>
      </c>
      <c r="AP29" s="295">
        <v>2</v>
      </c>
      <c r="AQ29" s="295">
        <v>2</v>
      </c>
      <c r="AR29" s="295"/>
      <c r="AS29" s="295"/>
      <c r="AT29" s="295"/>
      <c r="AU29" s="295"/>
      <c r="AV29" s="295"/>
      <c r="AW29" s="295"/>
      <c r="AX29" s="295"/>
      <c r="AY29" s="295"/>
      <c r="AZ29" s="295">
        <v>2</v>
      </c>
      <c r="BA29" s="295"/>
      <c r="BB29" s="295"/>
      <c r="BC29" s="295">
        <v>2</v>
      </c>
      <c r="BD29" s="295"/>
      <c r="BE29" s="295"/>
      <c r="BF29" s="295"/>
      <c r="BG29" s="295"/>
      <c r="BH29" s="295">
        <v>10</v>
      </c>
      <c r="BI29" s="295"/>
      <c r="BJ29" s="295"/>
      <c r="BK29" s="295"/>
      <c r="BL29" s="295"/>
      <c r="BM29" s="295"/>
      <c r="BN29" s="295"/>
      <c r="BO29" s="295"/>
      <c r="BP29" s="295"/>
      <c r="BQ29" s="295"/>
      <c r="BR29" s="295"/>
      <c r="BS29" s="295"/>
      <c r="BT29" s="295"/>
      <c r="BU29" s="295"/>
      <c r="BV29" s="295"/>
      <c r="BW29" s="295"/>
      <c r="BX29" s="295"/>
      <c r="BY29" s="295"/>
      <c r="BZ29" s="295"/>
      <c r="CA29" s="295">
        <v>1</v>
      </c>
      <c r="CB29" s="295"/>
      <c r="CC29" s="295"/>
      <c r="CD29" s="295"/>
      <c r="CE29" s="295"/>
      <c r="CF29" s="295"/>
      <c r="CG29" s="295"/>
      <c r="CH29" s="295"/>
      <c r="CI29" s="295"/>
      <c r="CJ29" s="295"/>
      <c r="CK29" s="295"/>
      <c r="CL29" s="295"/>
      <c r="CM29" s="295"/>
      <c r="CN29" s="295"/>
      <c r="CO29" s="295">
        <v>4</v>
      </c>
      <c r="CP29" s="295"/>
      <c r="CQ29" s="295">
        <v>4</v>
      </c>
      <c r="CR29" s="295"/>
      <c r="CS29" s="295"/>
      <c r="CT29" s="295"/>
      <c r="CU29" s="295"/>
      <c r="CV29" s="295"/>
      <c r="CW29" s="295">
        <v>3</v>
      </c>
      <c r="CX29" s="295"/>
      <c r="CY29" s="295"/>
      <c r="CZ29" s="295"/>
      <c r="DA29" s="295"/>
      <c r="DB29" s="295"/>
      <c r="DC29" s="295"/>
      <c r="DD29" s="295">
        <v>4</v>
      </c>
      <c r="DE29" s="295"/>
      <c r="DF29" s="295"/>
      <c r="DG29" s="295"/>
      <c r="DH29" s="295"/>
      <c r="DI29" s="295">
        <v>1</v>
      </c>
      <c r="DJ29" s="295"/>
      <c r="DK29" s="295">
        <v>2</v>
      </c>
      <c r="DL29" s="295"/>
      <c r="DM29" s="295"/>
      <c r="DN29" s="295"/>
      <c r="DO29" s="295">
        <v>3</v>
      </c>
      <c r="DP29" s="295"/>
      <c r="DQ29" s="295"/>
    </row>
    <row r="30" spans="1:121" ht="20.100000000000001" customHeight="1" x14ac:dyDescent="0.2">
      <c r="A30" s="263">
        <v>27</v>
      </c>
      <c r="B30" s="266" t="s">
        <v>707</v>
      </c>
      <c r="C30" s="263" t="s">
        <v>729</v>
      </c>
      <c r="D30" s="263" t="s">
        <v>154</v>
      </c>
      <c r="E30" s="295"/>
      <c r="F30" s="295"/>
      <c r="G30" s="295"/>
      <c r="H30" s="295"/>
      <c r="I30" s="295"/>
      <c r="J30" s="295"/>
      <c r="K30" s="295"/>
      <c r="L30" s="295">
        <v>2</v>
      </c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>
        <v>4</v>
      </c>
      <c r="AB30" s="295"/>
      <c r="AC30" s="295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295"/>
      <c r="AQ30" s="295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>
        <v>2</v>
      </c>
      <c r="BC30" s="295"/>
      <c r="BD30" s="295"/>
      <c r="BE30" s="295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>
        <v>2</v>
      </c>
      <c r="BP30" s="295"/>
      <c r="BQ30" s="295"/>
      <c r="BR30" s="295"/>
      <c r="BS30" s="295"/>
      <c r="BT30" s="295"/>
      <c r="BU30" s="295"/>
      <c r="BV30" s="295"/>
      <c r="BW30" s="295"/>
      <c r="BX30" s="295"/>
      <c r="BY30" s="295"/>
      <c r="BZ30" s="295"/>
      <c r="CA30" s="295">
        <v>1</v>
      </c>
      <c r="CB30" s="295"/>
      <c r="CC30" s="295"/>
      <c r="CD30" s="295"/>
      <c r="CE30" s="295"/>
      <c r="CF30" s="295"/>
      <c r="CG30" s="295"/>
      <c r="CH30" s="295"/>
      <c r="CI30" s="295"/>
      <c r="CJ30" s="295"/>
      <c r="CK30" s="295"/>
      <c r="CL30" s="295"/>
      <c r="CM30" s="295"/>
      <c r="CN30" s="295"/>
      <c r="CO30" s="295">
        <v>4</v>
      </c>
      <c r="CP30" s="295"/>
      <c r="CQ30" s="295">
        <v>4</v>
      </c>
      <c r="CR30" s="295"/>
      <c r="CS30" s="295"/>
      <c r="CT30" s="295"/>
      <c r="CU30" s="295"/>
      <c r="CV30" s="295"/>
      <c r="CW30" s="295">
        <v>3</v>
      </c>
      <c r="CX30" s="295"/>
      <c r="CY30" s="295"/>
      <c r="CZ30" s="295"/>
      <c r="DA30" s="295"/>
      <c r="DB30" s="295"/>
      <c r="DC30" s="295"/>
      <c r="DD30" s="295">
        <v>4</v>
      </c>
      <c r="DE30" s="295"/>
      <c r="DF30" s="295"/>
      <c r="DG30" s="295"/>
      <c r="DH30" s="295"/>
      <c r="DI30" s="295">
        <v>1</v>
      </c>
      <c r="DJ30" s="295"/>
      <c r="DK30" s="295">
        <v>2</v>
      </c>
      <c r="DL30" s="295"/>
      <c r="DM30" s="295"/>
      <c r="DN30" s="295"/>
      <c r="DO30" s="295">
        <v>3</v>
      </c>
      <c r="DP30" s="295"/>
      <c r="DQ30" s="295"/>
    </row>
    <row r="31" spans="1:121" ht="20.100000000000001" customHeight="1" x14ac:dyDescent="0.2">
      <c r="A31" s="263">
        <v>28</v>
      </c>
      <c r="B31" s="266" t="s">
        <v>708</v>
      </c>
      <c r="C31" s="263" t="s">
        <v>729</v>
      </c>
      <c r="D31" s="263" t="s">
        <v>719</v>
      </c>
      <c r="E31" s="295"/>
      <c r="F31" s="295"/>
      <c r="G31" s="295"/>
      <c r="H31" s="295"/>
      <c r="I31" s="295"/>
      <c r="J31" s="295"/>
      <c r="K31" s="295"/>
      <c r="L31" s="295">
        <v>2</v>
      </c>
      <c r="M31" s="295">
        <v>3</v>
      </c>
      <c r="N31" s="295"/>
      <c r="O31" s="295">
        <v>5</v>
      </c>
      <c r="P31" s="295"/>
      <c r="Q31" s="295"/>
      <c r="R31" s="295"/>
      <c r="S31" s="295"/>
      <c r="T31" s="295"/>
      <c r="U31" s="295"/>
      <c r="V31" s="295"/>
      <c r="W31" s="295"/>
      <c r="X31" s="295"/>
      <c r="Y31" s="295"/>
      <c r="Z31" s="295"/>
      <c r="AA31" s="295"/>
      <c r="AB31" s="295">
        <v>3</v>
      </c>
      <c r="AC31" s="295"/>
      <c r="AD31" s="295"/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>
        <v>3</v>
      </c>
      <c r="AP31" s="295">
        <v>2</v>
      </c>
      <c r="AQ31" s="295">
        <v>2</v>
      </c>
      <c r="AR31" s="295"/>
      <c r="AS31" s="295"/>
      <c r="AT31" s="295"/>
      <c r="AU31" s="295"/>
      <c r="AV31" s="295"/>
      <c r="AW31" s="295"/>
      <c r="AX31" s="295"/>
      <c r="AY31" s="295"/>
      <c r="AZ31" s="295">
        <v>2</v>
      </c>
      <c r="BA31" s="295"/>
      <c r="BB31" s="295"/>
      <c r="BC31" s="295">
        <v>2</v>
      </c>
      <c r="BD31" s="295"/>
      <c r="BE31" s="295"/>
      <c r="BF31" s="295"/>
      <c r="BG31" s="295"/>
      <c r="BH31" s="295">
        <v>10</v>
      </c>
      <c r="BI31" s="295"/>
      <c r="BJ31" s="295"/>
      <c r="BK31" s="295"/>
      <c r="BL31" s="295"/>
      <c r="BM31" s="295"/>
      <c r="BN31" s="295"/>
      <c r="BO31" s="295"/>
      <c r="BP31" s="295"/>
      <c r="BQ31" s="295"/>
      <c r="BR31" s="295"/>
      <c r="BS31" s="295"/>
      <c r="BT31" s="295"/>
      <c r="BU31" s="295"/>
      <c r="BV31" s="295"/>
      <c r="BW31" s="295"/>
      <c r="BX31" s="295"/>
      <c r="BY31" s="295"/>
      <c r="BZ31" s="295"/>
      <c r="CA31" s="295">
        <v>1</v>
      </c>
      <c r="CB31" s="295"/>
      <c r="CC31" s="295"/>
      <c r="CD31" s="295"/>
      <c r="CE31" s="295"/>
      <c r="CF31" s="295"/>
      <c r="CG31" s="295"/>
      <c r="CH31" s="295"/>
      <c r="CI31" s="295"/>
      <c r="CJ31" s="295"/>
      <c r="CK31" s="295"/>
      <c r="CL31" s="295"/>
      <c r="CM31" s="295"/>
      <c r="CN31" s="295"/>
      <c r="CO31" s="295">
        <v>4</v>
      </c>
      <c r="CP31" s="295"/>
      <c r="CQ31" s="295">
        <v>4</v>
      </c>
      <c r="CR31" s="295"/>
      <c r="CS31" s="295"/>
      <c r="CT31" s="295"/>
      <c r="CU31" s="295"/>
      <c r="CV31" s="295"/>
      <c r="CW31" s="295"/>
      <c r="CX31" s="295"/>
      <c r="CY31" s="295"/>
      <c r="CZ31" s="295"/>
      <c r="DA31" s="295"/>
      <c r="DB31" s="295"/>
      <c r="DC31" s="295"/>
      <c r="DD31" s="295">
        <v>4</v>
      </c>
      <c r="DE31" s="295"/>
      <c r="DF31" s="295"/>
      <c r="DG31" s="295"/>
      <c r="DH31" s="295"/>
      <c r="DI31" s="295">
        <v>1</v>
      </c>
      <c r="DJ31" s="295"/>
      <c r="DK31" s="295">
        <v>2</v>
      </c>
      <c r="DL31" s="295"/>
      <c r="DM31" s="295"/>
      <c r="DN31" s="295"/>
      <c r="DO31" s="295"/>
      <c r="DP31" s="295"/>
      <c r="DQ31" s="295"/>
    </row>
    <row r="32" spans="1:121" ht="20.100000000000001" customHeight="1" x14ac:dyDescent="0.2">
      <c r="A32" s="263">
        <v>29</v>
      </c>
      <c r="B32" s="266" t="s">
        <v>709</v>
      </c>
      <c r="C32" s="263" t="s">
        <v>729</v>
      </c>
      <c r="D32" s="263" t="s">
        <v>720</v>
      </c>
      <c r="E32" s="295"/>
      <c r="F32" s="295"/>
      <c r="G32" s="295"/>
      <c r="H32" s="295"/>
      <c r="I32" s="295"/>
      <c r="J32" s="295"/>
      <c r="K32" s="295"/>
      <c r="L32" s="295"/>
      <c r="M32" s="295">
        <v>3</v>
      </c>
      <c r="N32" s="295"/>
      <c r="O32" s="295">
        <v>5</v>
      </c>
      <c r="P32" s="295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>
        <v>3</v>
      </c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>
        <v>3</v>
      </c>
      <c r="AP32" s="295">
        <v>2</v>
      </c>
      <c r="AQ32" s="295">
        <v>2</v>
      </c>
      <c r="AR32" s="295"/>
      <c r="AS32" s="295"/>
      <c r="AT32" s="295"/>
      <c r="AU32" s="295"/>
      <c r="AV32" s="295"/>
      <c r="AW32" s="295"/>
      <c r="AX32" s="295"/>
      <c r="AY32" s="295"/>
      <c r="AZ32" s="295">
        <v>2</v>
      </c>
      <c r="BA32" s="295"/>
      <c r="BB32" s="295"/>
      <c r="BC32" s="295"/>
      <c r="BD32" s="295"/>
      <c r="BE32" s="295"/>
      <c r="BF32" s="295"/>
      <c r="BG32" s="295"/>
      <c r="BH32" s="295"/>
      <c r="BI32" s="295">
        <v>20</v>
      </c>
      <c r="BJ32" s="295">
        <v>10</v>
      </c>
      <c r="BK32" s="295">
        <v>3</v>
      </c>
      <c r="BL32" s="295">
        <v>2</v>
      </c>
      <c r="BM32" s="295"/>
      <c r="BN32" s="295"/>
      <c r="BO32" s="295"/>
      <c r="BP32" s="295"/>
      <c r="BQ32" s="295"/>
      <c r="BR32" s="295"/>
      <c r="BS32" s="295"/>
      <c r="BT32" s="295"/>
      <c r="BU32" s="295"/>
      <c r="BV32" s="295"/>
      <c r="BW32" s="295"/>
      <c r="BX32" s="295"/>
      <c r="BY32" s="295"/>
      <c r="BZ32" s="295"/>
      <c r="CA32" s="295">
        <v>1</v>
      </c>
      <c r="CB32" s="295"/>
      <c r="CC32" s="295"/>
      <c r="CD32" s="295"/>
      <c r="CE32" s="295"/>
      <c r="CF32" s="295"/>
      <c r="CG32" s="295"/>
      <c r="CH32" s="295"/>
      <c r="CI32" s="295"/>
      <c r="CJ32" s="295"/>
      <c r="CK32" s="295"/>
      <c r="CL32" s="295"/>
      <c r="CM32" s="295"/>
      <c r="CN32" s="295"/>
      <c r="CO32" s="295">
        <v>4</v>
      </c>
      <c r="CP32" s="295"/>
      <c r="CQ32" s="295">
        <v>4</v>
      </c>
      <c r="CR32" s="295"/>
      <c r="CS32" s="295"/>
      <c r="CT32" s="295"/>
      <c r="CU32" s="295"/>
      <c r="CV32" s="295"/>
      <c r="CW32" s="295"/>
      <c r="CX32" s="295"/>
      <c r="CY32" s="295"/>
      <c r="CZ32" s="295"/>
      <c r="DA32" s="295"/>
      <c r="DB32" s="295"/>
      <c r="DC32" s="295"/>
      <c r="DD32" s="295">
        <v>4</v>
      </c>
      <c r="DE32" s="295"/>
      <c r="DF32" s="295"/>
      <c r="DG32" s="295"/>
      <c r="DH32" s="295"/>
      <c r="DI32" s="295">
        <v>1</v>
      </c>
      <c r="DJ32" s="295"/>
      <c r="DK32" s="295">
        <v>2</v>
      </c>
      <c r="DL32" s="295"/>
      <c r="DM32" s="295"/>
      <c r="DN32" s="295"/>
      <c r="DO32" s="295"/>
      <c r="DP32" s="295"/>
      <c r="DQ32" s="295"/>
    </row>
    <row r="33" spans="1:122" ht="20.100000000000001" customHeight="1" x14ac:dyDescent="0.2">
      <c r="A33" s="263">
        <v>30</v>
      </c>
      <c r="B33" s="266" t="s">
        <v>710</v>
      </c>
      <c r="C33" s="263" t="s">
        <v>729</v>
      </c>
      <c r="D33" s="263" t="s">
        <v>154</v>
      </c>
      <c r="E33" s="295"/>
      <c r="F33" s="295"/>
      <c r="G33" s="295"/>
      <c r="H33" s="295"/>
      <c r="I33" s="295"/>
      <c r="J33" s="295"/>
      <c r="K33" s="295"/>
      <c r="L33" s="295"/>
      <c r="M33" s="295">
        <v>3</v>
      </c>
      <c r="N33" s="295"/>
      <c r="O33" s="295"/>
      <c r="P33" s="295"/>
      <c r="Q33" s="295"/>
      <c r="R33" s="295"/>
      <c r="S33" s="295"/>
      <c r="T33" s="295"/>
      <c r="U33" s="295"/>
      <c r="V33" s="295"/>
      <c r="W33" s="295"/>
      <c r="X33" s="295"/>
      <c r="Y33" s="295"/>
      <c r="Z33" s="295"/>
      <c r="AA33" s="295">
        <v>4</v>
      </c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295"/>
      <c r="BA33" s="295"/>
      <c r="BB33" s="295">
        <v>2</v>
      </c>
      <c r="BC33" s="295"/>
      <c r="BD33" s="295"/>
      <c r="BE33" s="295"/>
      <c r="BF33" s="295"/>
      <c r="BG33" s="295"/>
      <c r="BH33" s="295"/>
      <c r="BI33" s="295"/>
      <c r="BJ33" s="295"/>
      <c r="BK33" s="295"/>
      <c r="BL33" s="295"/>
      <c r="BM33" s="295"/>
      <c r="BN33" s="295"/>
      <c r="BO33" s="295">
        <v>2</v>
      </c>
      <c r="BP33" s="295"/>
      <c r="BQ33" s="295"/>
      <c r="BR33" s="295"/>
      <c r="BS33" s="295"/>
      <c r="BT33" s="295"/>
      <c r="BU33" s="295"/>
      <c r="BV33" s="295"/>
      <c r="BW33" s="295"/>
      <c r="BX33" s="295"/>
      <c r="BY33" s="295"/>
      <c r="BZ33" s="295"/>
      <c r="CA33" s="295">
        <v>1</v>
      </c>
      <c r="CB33" s="295"/>
      <c r="CC33" s="295"/>
      <c r="CD33" s="295"/>
      <c r="CE33" s="295"/>
      <c r="CF33" s="295"/>
      <c r="CG33" s="295"/>
      <c r="CH33" s="295"/>
      <c r="CI33" s="295"/>
      <c r="CJ33" s="295"/>
      <c r="CK33" s="295"/>
      <c r="CL33" s="295"/>
      <c r="CM33" s="295"/>
      <c r="CN33" s="295"/>
      <c r="CO33" s="295">
        <v>4</v>
      </c>
      <c r="CP33" s="295"/>
      <c r="CQ33" s="295">
        <v>4</v>
      </c>
      <c r="CR33" s="295"/>
      <c r="CS33" s="295"/>
      <c r="CT33" s="295"/>
      <c r="CU33" s="295"/>
      <c r="CV33" s="295"/>
      <c r="CW33" s="295"/>
      <c r="CX33" s="295"/>
      <c r="CY33" s="295"/>
      <c r="CZ33" s="295"/>
      <c r="DA33" s="295"/>
      <c r="DB33" s="295"/>
      <c r="DC33" s="295"/>
      <c r="DD33" s="295">
        <v>4</v>
      </c>
      <c r="DE33" s="295"/>
      <c r="DF33" s="295"/>
      <c r="DG33" s="295"/>
      <c r="DH33" s="295"/>
      <c r="DI33" s="295">
        <v>1</v>
      </c>
      <c r="DJ33" s="295"/>
      <c r="DK33" s="295">
        <v>2</v>
      </c>
      <c r="DL33" s="295"/>
      <c r="DM33" s="295"/>
      <c r="DN33" s="295"/>
      <c r="DO33" s="295">
        <v>3</v>
      </c>
      <c r="DP33" s="295"/>
      <c r="DQ33" s="295"/>
    </row>
    <row r="34" spans="1:122" ht="20.100000000000001" customHeight="1" x14ac:dyDescent="0.2">
      <c r="A34" s="263">
        <v>31</v>
      </c>
      <c r="B34" s="266" t="s">
        <v>711</v>
      </c>
      <c r="C34" s="263" t="s">
        <v>729</v>
      </c>
      <c r="D34" s="263" t="s">
        <v>717</v>
      </c>
      <c r="E34" s="295"/>
      <c r="F34" s="295"/>
      <c r="G34" s="295"/>
      <c r="H34" s="295"/>
      <c r="I34" s="295"/>
      <c r="J34" s="295"/>
      <c r="K34" s="295"/>
      <c r="L34" s="295">
        <v>2</v>
      </c>
      <c r="M34" s="295">
        <v>3</v>
      </c>
      <c r="N34" s="295"/>
      <c r="O34" s="295">
        <v>5</v>
      </c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>
        <v>3</v>
      </c>
      <c r="AC34" s="295"/>
      <c r="AD34" s="295"/>
      <c r="AE34" s="295"/>
      <c r="AF34" s="295"/>
      <c r="AG34" s="295"/>
      <c r="AH34" s="295"/>
      <c r="AI34" s="295"/>
      <c r="AJ34" s="295"/>
      <c r="AK34" s="295"/>
      <c r="AL34" s="295"/>
      <c r="AM34" s="295"/>
      <c r="AN34" s="295"/>
      <c r="AO34" s="295">
        <v>3</v>
      </c>
      <c r="AP34" s="295">
        <v>2</v>
      </c>
      <c r="AQ34" s="295">
        <v>2</v>
      </c>
      <c r="AR34" s="295"/>
      <c r="AS34" s="295"/>
      <c r="AT34" s="295"/>
      <c r="AU34" s="295"/>
      <c r="AV34" s="295"/>
      <c r="AW34" s="295"/>
      <c r="AX34" s="295"/>
      <c r="AY34" s="295"/>
      <c r="AZ34" s="295">
        <v>2</v>
      </c>
      <c r="BA34" s="295"/>
      <c r="BB34" s="295">
        <v>2</v>
      </c>
      <c r="BC34" s="295"/>
      <c r="BD34" s="295"/>
      <c r="BE34" s="295"/>
      <c r="BF34" s="295"/>
      <c r="BG34" s="295"/>
      <c r="BH34" s="295"/>
      <c r="BI34" s="295"/>
      <c r="BJ34" s="295"/>
      <c r="BK34" s="295"/>
      <c r="BL34" s="295"/>
      <c r="BM34" s="295"/>
      <c r="BN34" s="295"/>
      <c r="BO34" s="295">
        <v>2</v>
      </c>
      <c r="BP34" s="295"/>
      <c r="BQ34" s="295"/>
      <c r="BR34" s="295"/>
      <c r="BS34" s="295"/>
      <c r="BT34" s="295"/>
      <c r="BU34" s="295"/>
      <c r="BV34" s="295"/>
      <c r="BW34" s="295"/>
      <c r="BX34" s="295"/>
      <c r="BY34" s="295"/>
      <c r="BZ34" s="295"/>
      <c r="CA34" s="295">
        <v>1</v>
      </c>
      <c r="CB34" s="295"/>
      <c r="CC34" s="295"/>
      <c r="CD34" s="295"/>
      <c r="CE34" s="295"/>
      <c r="CF34" s="295"/>
      <c r="CG34" s="295"/>
      <c r="CH34" s="295"/>
      <c r="CI34" s="295"/>
      <c r="CJ34" s="295"/>
      <c r="CK34" s="295"/>
      <c r="CL34" s="295">
        <v>10</v>
      </c>
      <c r="CM34" s="295"/>
      <c r="CN34" s="295"/>
      <c r="CO34" s="295">
        <v>4</v>
      </c>
      <c r="CP34" s="295"/>
      <c r="CQ34" s="295">
        <v>4</v>
      </c>
      <c r="CR34" s="295"/>
      <c r="CS34" s="295"/>
      <c r="CT34" s="295"/>
      <c r="CU34" s="295"/>
      <c r="CV34" s="295"/>
      <c r="CW34" s="295">
        <v>3</v>
      </c>
      <c r="CX34" s="295"/>
      <c r="CY34" s="295"/>
      <c r="CZ34" s="295"/>
      <c r="DA34" s="295"/>
      <c r="DB34" s="295"/>
      <c r="DC34" s="295"/>
      <c r="DD34" s="295">
        <v>4</v>
      </c>
      <c r="DE34" s="295"/>
      <c r="DF34" s="295"/>
      <c r="DG34" s="295"/>
      <c r="DH34" s="295"/>
      <c r="DI34" s="295">
        <v>1</v>
      </c>
      <c r="DJ34" s="295"/>
      <c r="DK34" s="295">
        <v>2</v>
      </c>
      <c r="DL34" s="295">
        <v>2</v>
      </c>
      <c r="DM34" s="295"/>
      <c r="DN34" s="295"/>
      <c r="DO34" s="295">
        <v>3</v>
      </c>
      <c r="DP34" s="295"/>
      <c r="DQ34" s="295">
        <v>4</v>
      </c>
    </row>
    <row r="35" spans="1:122" ht="20.100000000000001" customHeight="1" x14ac:dyDescent="0.2">
      <c r="A35" s="263">
        <v>32</v>
      </c>
      <c r="B35" s="266" t="s">
        <v>712</v>
      </c>
      <c r="C35" s="263" t="s">
        <v>729</v>
      </c>
      <c r="D35" s="263" t="s">
        <v>718</v>
      </c>
      <c r="E35" s="295"/>
      <c r="F35" s="295"/>
      <c r="G35" s="295"/>
      <c r="H35" s="295"/>
      <c r="I35" s="295"/>
      <c r="J35" s="295"/>
      <c r="K35" s="295"/>
      <c r="L35" s="295">
        <v>2</v>
      </c>
      <c r="M35" s="295">
        <v>3</v>
      </c>
      <c r="N35" s="295"/>
      <c r="O35" s="295">
        <v>5</v>
      </c>
      <c r="P35" s="295"/>
      <c r="Q35" s="295"/>
      <c r="R35" s="295"/>
      <c r="S35" s="295"/>
      <c r="T35" s="295"/>
      <c r="U35" s="295"/>
      <c r="V35" s="295"/>
      <c r="W35" s="295"/>
      <c r="X35" s="295"/>
      <c r="Y35" s="295"/>
      <c r="Z35" s="295"/>
      <c r="AA35" s="295"/>
      <c r="AB35" s="295">
        <v>3</v>
      </c>
      <c r="AC35" s="295"/>
      <c r="AD35" s="295"/>
      <c r="AE35" s="295"/>
      <c r="AF35" s="295"/>
      <c r="AG35" s="295"/>
      <c r="AH35" s="295"/>
      <c r="AI35" s="295"/>
      <c r="AJ35" s="295"/>
      <c r="AK35" s="295"/>
      <c r="AL35" s="295"/>
      <c r="AM35" s="295"/>
      <c r="AN35" s="295"/>
      <c r="AO35" s="295">
        <v>3</v>
      </c>
      <c r="AP35" s="295">
        <v>2</v>
      </c>
      <c r="AQ35" s="295">
        <v>2</v>
      </c>
      <c r="AR35" s="295"/>
      <c r="AS35" s="295"/>
      <c r="AT35" s="295"/>
      <c r="AU35" s="295"/>
      <c r="AV35" s="295"/>
      <c r="AW35" s="295"/>
      <c r="AX35" s="295"/>
      <c r="AY35" s="295"/>
      <c r="AZ35" s="295">
        <v>2</v>
      </c>
      <c r="BA35" s="295"/>
      <c r="BB35" s="295">
        <v>2</v>
      </c>
      <c r="BC35" s="295">
        <v>2</v>
      </c>
      <c r="BD35" s="295"/>
      <c r="BE35" s="295"/>
      <c r="BF35" s="295"/>
      <c r="BG35" s="295"/>
      <c r="BH35" s="295">
        <v>10</v>
      </c>
      <c r="BI35" s="295"/>
      <c r="BJ35" s="295"/>
      <c r="BK35" s="295"/>
      <c r="BL35" s="295"/>
      <c r="BM35" s="295"/>
      <c r="BN35" s="295"/>
      <c r="BO35" s="295">
        <v>2</v>
      </c>
      <c r="BP35" s="295"/>
      <c r="BQ35" s="295"/>
      <c r="BR35" s="295"/>
      <c r="BS35" s="295"/>
      <c r="BT35" s="295"/>
      <c r="BU35" s="295"/>
      <c r="BV35" s="295"/>
      <c r="BW35" s="295"/>
      <c r="BX35" s="295"/>
      <c r="BY35" s="295"/>
      <c r="BZ35" s="295"/>
      <c r="CA35" s="295">
        <v>1</v>
      </c>
      <c r="CB35" s="295"/>
      <c r="CC35" s="295"/>
      <c r="CD35" s="295"/>
      <c r="CE35" s="295"/>
      <c r="CF35" s="295"/>
      <c r="CG35" s="295"/>
      <c r="CH35" s="295"/>
      <c r="CI35" s="295"/>
      <c r="CJ35" s="295"/>
      <c r="CK35" s="295"/>
      <c r="CL35" s="295">
        <v>10</v>
      </c>
      <c r="CM35" s="295"/>
      <c r="CN35" s="295"/>
      <c r="CO35" s="295">
        <v>4</v>
      </c>
      <c r="CP35" s="295"/>
      <c r="CQ35" s="295">
        <v>4</v>
      </c>
      <c r="CR35" s="295"/>
      <c r="CS35" s="295"/>
      <c r="CT35" s="295"/>
      <c r="CU35" s="295"/>
      <c r="CV35" s="295"/>
      <c r="CW35" s="295"/>
      <c r="CX35" s="295"/>
      <c r="CY35" s="295"/>
      <c r="CZ35" s="295"/>
      <c r="DA35" s="295"/>
      <c r="DB35" s="295"/>
      <c r="DC35" s="295"/>
      <c r="DD35" s="295">
        <v>4</v>
      </c>
      <c r="DE35" s="295"/>
      <c r="DF35" s="295"/>
      <c r="DG35" s="295"/>
      <c r="DH35" s="295"/>
      <c r="DI35" s="295">
        <v>1</v>
      </c>
      <c r="DJ35" s="295"/>
      <c r="DK35" s="295">
        <v>2</v>
      </c>
      <c r="DL35" s="295">
        <v>2</v>
      </c>
      <c r="DM35" s="295"/>
      <c r="DN35" s="295"/>
      <c r="DO35" s="295">
        <v>3</v>
      </c>
      <c r="DP35" s="295"/>
      <c r="DQ35" s="295"/>
    </row>
    <row r="36" spans="1:122" ht="20.100000000000001" customHeight="1" x14ac:dyDescent="0.2">
      <c r="A36" s="263">
        <v>33</v>
      </c>
      <c r="B36" s="266" t="s">
        <v>713</v>
      </c>
      <c r="C36" s="263" t="s">
        <v>729</v>
      </c>
      <c r="D36" s="263" t="s">
        <v>722</v>
      </c>
      <c r="E36" s="295"/>
      <c r="F36" s="295"/>
      <c r="G36" s="295"/>
      <c r="H36" s="295"/>
      <c r="I36" s="295"/>
      <c r="J36" s="295"/>
      <c r="K36" s="295"/>
      <c r="L36" s="295">
        <v>2</v>
      </c>
      <c r="M36" s="295">
        <v>3</v>
      </c>
      <c r="N36" s="295"/>
      <c r="O36" s="295">
        <v>5</v>
      </c>
      <c r="P36" s="295"/>
      <c r="Q36" s="295"/>
      <c r="R36" s="295"/>
      <c r="S36" s="295"/>
      <c r="T36" s="295"/>
      <c r="U36" s="295"/>
      <c r="V36" s="295"/>
      <c r="W36" s="295"/>
      <c r="X36" s="295"/>
      <c r="Y36" s="295"/>
      <c r="Z36" s="295"/>
      <c r="AA36" s="295"/>
      <c r="AB36" s="295">
        <v>3</v>
      </c>
      <c r="AC36" s="295"/>
      <c r="AD36" s="295"/>
      <c r="AE36" s="295"/>
      <c r="AF36" s="295"/>
      <c r="AG36" s="295"/>
      <c r="AH36" s="295"/>
      <c r="AI36" s="295"/>
      <c r="AJ36" s="295"/>
      <c r="AK36" s="295"/>
      <c r="AL36" s="295"/>
      <c r="AM36" s="295"/>
      <c r="AN36" s="295"/>
      <c r="AO36" s="295">
        <v>3</v>
      </c>
      <c r="AP36" s="295">
        <v>2</v>
      </c>
      <c r="AQ36" s="295">
        <v>2</v>
      </c>
      <c r="AR36" s="295"/>
      <c r="AS36" s="295"/>
      <c r="AT36" s="295"/>
      <c r="AU36" s="295"/>
      <c r="AV36" s="295"/>
      <c r="AW36" s="295"/>
      <c r="AX36" s="295"/>
      <c r="AY36" s="295"/>
      <c r="AZ36" s="295">
        <v>2</v>
      </c>
      <c r="BA36" s="295"/>
      <c r="BB36" s="295">
        <v>2</v>
      </c>
      <c r="BC36" s="295">
        <v>2</v>
      </c>
      <c r="BD36" s="295"/>
      <c r="BE36" s="295"/>
      <c r="BF36" s="295"/>
      <c r="BG36" s="295"/>
      <c r="BH36" s="295">
        <v>10</v>
      </c>
      <c r="BI36" s="295"/>
      <c r="BJ36" s="295"/>
      <c r="BK36" s="295"/>
      <c r="BL36" s="295"/>
      <c r="BM36" s="295"/>
      <c r="BN36" s="295"/>
      <c r="BO36" s="295">
        <v>2</v>
      </c>
      <c r="BP36" s="295"/>
      <c r="BQ36" s="295"/>
      <c r="BR36" s="295"/>
      <c r="BS36" s="295"/>
      <c r="BT36" s="295"/>
      <c r="BU36" s="295"/>
      <c r="BV36" s="295"/>
      <c r="BW36" s="295"/>
      <c r="BX36" s="295"/>
      <c r="BY36" s="295"/>
      <c r="BZ36" s="295"/>
      <c r="CA36" s="295">
        <v>1</v>
      </c>
      <c r="CB36" s="295"/>
      <c r="CC36" s="295"/>
      <c r="CD36" s="295"/>
      <c r="CE36" s="295"/>
      <c r="CF36" s="295"/>
      <c r="CG36" s="295"/>
      <c r="CH36" s="295"/>
      <c r="CI36" s="295"/>
      <c r="CJ36" s="295"/>
      <c r="CK36" s="295"/>
      <c r="CL36" s="295">
        <v>10</v>
      </c>
      <c r="CM36" s="295"/>
      <c r="CN36" s="295"/>
      <c r="CO36" s="295">
        <v>4</v>
      </c>
      <c r="CP36" s="295"/>
      <c r="CQ36" s="295">
        <v>4</v>
      </c>
      <c r="CR36" s="295"/>
      <c r="CS36" s="295"/>
      <c r="CT36" s="295"/>
      <c r="CU36" s="295"/>
      <c r="CV36" s="295"/>
      <c r="CW36" s="295">
        <v>3</v>
      </c>
      <c r="CX36" s="295"/>
      <c r="CY36" s="295"/>
      <c r="CZ36" s="295"/>
      <c r="DA36" s="295"/>
      <c r="DB36" s="295"/>
      <c r="DC36" s="295"/>
      <c r="DD36" s="295">
        <v>4</v>
      </c>
      <c r="DE36" s="295"/>
      <c r="DF36" s="295"/>
      <c r="DG36" s="295"/>
      <c r="DH36" s="295"/>
      <c r="DI36" s="295">
        <v>1</v>
      </c>
      <c r="DJ36" s="295"/>
      <c r="DK36" s="295">
        <v>2</v>
      </c>
      <c r="DL36" s="295">
        <v>2</v>
      </c>
      <c r="DM36" s="295"/>
      <c r="DN36" s="295"/>
      <c r="DO36" s="295">
        <v>3</v>
      </c>
      <c r="DP36" s="295"/>
      <c r="DQ36" s="295">
        <v>4</v>
      </c>
      <c r="DR36" s="293"/>
    </row>
    <row r="37" spans="1:122" ht="20.100000000000001" customHeight="1" x14ac:dyDescent="0.2">
      <c r="A37" s="263">
        <v>34</v>
      </c>
      <c r="B37" s="266" t="s">
        <v>714</v>
      </c>
      <c r="C37" s="263" t="s">
        <v>729</v>
      </c>
      <c r="D37" s="263" t="s">
        <v>154</v>
      </c>
      <c r="E37" s="295"/>
      <c r="F37" s="295"/>
      <c r="G37" s="295"/>
      <c r="H37" s="295"/>
      <c r="I37" s="295"/>
      <c r="J37" s="295"/>
      <c r="K37" s="295"/>
      <c r="L37" s="295">
        <v>2</v>
      </c>
      <c r="M37" s="295"/>
      <c r="N37" s="295"/>
      <c r="O37" s="295"/>
      <c r="P37" s="295"/>
      <c r="Q37" s="295"/>
      <c r="R37" s="295"/>
      <c r="S37" s="295"/>
      <c r="T37" s="295"/>
      <c r="U37" s="295"/>
      <c r="V37" s="295"/>
      <c r="W37" s="295"/>
      <c r="X37" s="295"/>
      <c r="Y37" s="295"/>
      <c r="Z37" s="295"/>
      <c r="AA37" s="295">
        <v>4</v>
      </c>
      <c r="AB37" s="295"/>
      <c r="AC37" s="295"/>
      <c r="AD37" s="295"/>
      <c r="AE37" s="295"/>
      <c r="AF37" s="295"/>
      <c r="AG37" s="295"/>
      <c r="AH37" s="295"/>
      <c r="AI37" s="295"/>
      <c r="AJ37" s="295"/>
      <c r="AK37" s="295"/>
      <c r="AL37" s="295"/>
      <c r="AM37" s="295"/>
      <c r="AN37" s="295"/>
      <c r="AO37" s="295"/>
      <c r="AP37" s="295"/>
      <c r="AQ37" s="295"/>
      <c r="AR37" s="295"/>
      <c r="AS37" s="295"/>
      <c r="AT37" s="295"/>
      <c r="AU37" s="295"/>
      <c r="AV37" s="295"/>
      <c r="AW37" s="295"/>
      <c r="AX37" s="295"/>
      <c r="AY37" s="295"/>
      <c r="AZ37" s="295"/>
      <c r="BA37" s="295"/>
      <c r="BB37" s="295">
        <v>2</v>
      </c>
      <c r="BC37" s="295"/>
      <c r="BD37" s="295"/>
      <c r="BE37" s="295"/>
      <c r="BF37" s="295"/>
      <c r="BG37" s="295"/>
      <c r="BH37" s="295"/>
      <c r="BI37" s="295"/>
      <c r="BJ37" s="295"/>
      <c r="BK37" s="295"/>
      <c r="BL37" s="295"/>
      <c r="BM37" s="295"/>
      <c r="BN37" s="295"/>
      <c r="BO37" s="295"/>
      <c r="BP37" s="295"/>
      <c r="BQ37" s="295"/>
      <c r="BR37" s="295"/>
      <c r="BS37" s="295"/>
      <c r="BT37" s="295"/>
      <c r="BU37" s="295"/>
      <c r="BV37" s="295"/>
      <c r="BW37" s="295"/>
      <c r="BX37" s="295"/>
      <c r="BY37" s="295"/>
      <c r="BZ37" s="295"/>
      <c r="CA37" s="295">
        <v>1</v>
      </c>
      <c r="CB37" s="295"/>
      <c r="CC37" s="295"/>
      <c r="CD37" s="295"/>
      <c r="CE37" s="295"/>
      <c r="CF37" s="295"/>
      <c r="CG37" s="295"/>
      <c r="CH37" s="295"/>
      <c r="CI37" s="295"/>
      <c r="CJ37" s="295"/>
      <c r="CK37" s="295"/>
      <c r="CL37" s="295"/>
      <c r="CM37" s="295"/>
      <c r="CN37" s="295"/>
      <c r="CO37" s="295">
        <v>4</v>
      </c>
      <c r="CP37" s="295"/>
      <c r="CQ37" s="295">
        <v>4</v>
      </c>
      <c r="CR37" s="295"/>
      <c r="CS37" s="295"/>
      <c r="CT37" s="295"/>
      <c r="CU37" s="295"/>
      <c r="CV37" s="295"/>
      <c r="CW37" s="295"/>
      <c r="CX37" s="295"/>
      <c r="CY37" s="295"/>
      <c r="CZ37" s="295"/>
      <c r="DA37" s="295"/>
      <c r="DB37" s="295"/>
      <c r="DC37" s="295"/>
      <c r="DD37" s="295">
        <v>4</v>
      </c>
      <c r="DE37" s="295"/>
      <c r="DF37" s="295"/>
      <c r="DG37" s="295"/>
      <c r="DH37" s="295"/>
      <c r="DI37" s="295">
        <v>1</v>
      </c>
      <c r="DJ37" s="295"/>
      <c r="DK37" s="295">
        <v>2</v>
      </c>
      <c r="DL37" s="295"/>
      <c r="DM37" s="295"/>
      <c r="DN37" s="295"/>
      <c r="DO37" s="295"/>
      <c r="DP37" s="295"/>
      <c r="DQ37" s="295"/>
    </row>
    <row r="38" spans="1:122" ht="20.100000000000001" customHeight="1" x14ac:dyDescent="0.2">
      <c r="A38" s="263">
        <v>35</v>
      </c>
      <c r="B38" s="266" t="s">
        <v>715</v>
      </c>
      <c r="C38" s="263" t="s">
        <v>729</v>
      </c>
      <c r="D38" s="263" t="s">
        <v>720</v>
      </c>
      <c r="E38" s="295"/>
      <c r="F38" s="295"/>
      <c r="G38" s="295"/>
      <c r="H38" s="295"/>
      <c r="I38" s="295"/>
      <c r="J38" s="295"/>
      <c r="K38" s="295"/>
      <c r="L38" s="295"/>
      <c r="M38" s="295">
        <v>3</v>
      </c>
      <c r="N38" s="295"/>
      <c r="O38" s="295">
        <v>5</v>
      </c>
      <c r="P38" s="295"/>
      <c r="Q38" s="295"/>
      <c r="R38" s="295"/>
      <c r="S38" s="295"/>
      <c r="T38" s="295"/>
      <c r="U38" s="295"/>
      <c r="V38" s="295"/>
      <c r="W38" s="295"/>
      <c r="X38" s="295"/>
      <c r="Y38" s="295"/>
      <c r="Z38" s="295"/>
      <c r="AA38" s="295"/>
      <c r="AB38" s="295">
        <v>3</v>
      </c>
      <c r="AC38" s="295"/>
      <c r="AD38" s="295"/>
      <c r="AE38" s="295"/>
      <c r="AF38" s="295"/>
      <c r="AG38" s="295"/>
      <c r="AH38" s="295"/>
      <c r="AI38" s="295"/>
      <c r="AJ38" s="295"/>
      <c r="AK38" s="295"/>
      <c r="AL38" s="295"/>
      <c r="AM38" s="295"/>
      <c r="AN38" s="295"/>
      <c r="AO38" s="295">
        <v>3</v>
      </c>
      <c r="AP38" s="295">
        <v>2</v>
      </c>
      <c r="AQ38" s="295">
        <v>2</v>
      </c>
      <c r="AR38" s="295"/>
      <c r="AS38" s="295"/>
      <c r="AT38" s="295"/>
      <c r="AU38" s="295"/>
      <c r="AV38" s="295"/>
      <c r="AW38" s="295"/>
      <c r="AX38" s="295"/>
      <c r="AY38" s="295"/>
      <c r="AZ38" s="295">
        <v>2</v>
      </c>
      <c r="BA38" s="295"/>
      <c r="BB38" s="295"/>
      <c r="BC38" s="295"/>
      <c r="BD38" s="295"/>
      <c r="BE38" s="295"/>
      <c r="BF38" s="295"/>
      <c r="BG38" s="295"/>
      <c r="BH38" s="295"/>
      <c r="BI38" s="295">
        <v>20</v>
      </c>
      <c r="BJ38" s="295">
        <v>10</v>
      </c>
      <c r="BK38" s="295">
        <v>3</v>
      </c>
      <c r="BL38" s="295">
        <v>2</v>
      </c>
      <c r="BM38" s="295"/>
      <c r="BN38" s="295"/>
      <c r="BO38" s="295"/>
      <c r="BP38" s="295"/>
      <c r="BQ38" s="295"/>
      <c r="BR38" s="295"/>
      <c r="BS38" s="295"/>
      <c r="BT38" s="295"/>
      <c r="BU38" s="295"/>
      <c r="BV38" s="295"/>
      <c r="BW38" s="295"/>
      <c r="BX38" s="295"/>
      <c r="BY38" s="295"/>
      <c r="BZ38" s="295"/>
      <c r="CA38" s="295">
        <v>1</v>
      </c>
      <c r="CB38" s="295"/>
      <c r="CC38" s="295"/>
      <c r="CD38" s="295"/>
      <c r="CE38" s="295"/>
      <c r="CF38" s="295"/>
      <c r="CG38" s="295"/>
      <c r="CH38" s="295"/>
      <c r="CI38" s="295"/>
      <c r="CJ38" s="295"/>
      <c r="CK38" s="295"/>
      <c r="CL38" s="295"/>
      <c r="CM38" s="295"/>
      <c r="CN38" s="295"/>
      <c r="CO38" s="295">
        <v>4</v>
      </c>
      <c r="CP38" s="295"/>
      <c r="CQ38" s="295">
        <v>4</v>
      </c>
      <c r="CR38" s="295"/>
      <c r="CS38" s="295"/>
      <c r="CT38" s="295"/>
      <c r="CU38" s="295"/>
      <c r="CV38" s="295"/>
      <c r="CW38" s="295"/>
      <c r="CX38" s="295"/>
      <c r="CY38" s="295"/>
      <c r="CZ38" s="295"/>
      <c r="DA38" s="295"/>
      <c r="DB38" s="295"/>
      <c r="DC38" s="295"/>
      <c r="DD38" s="295">
        <v>4</v>
      </c>
      <c r="DE38" s="295"/>
      <c r="DF38" s="295"/>
      <c r="DG38" s="295"/>
      <c r="DH38" s="295"/>
      <c r="DI38" s="295">
        <v>1</v>
      </c>
      <c r="DJ38" s="295"/>
      <c r="DK38" s="295">
        <v>2</v>
      </c>
      <c r="DL38" s="295"/>
      <c r="DM38" s="295"/>
      <c r="DN38" s="295"/>
      <c r="DO38" s="295"/>
      <c r="DP38" s="295"/>
      <c r="DQ38" s="295"/>
    </row>
    <row r="39" spans="1:122" ht="20.100000000000001" customHeight="1" x14ac:dyDescent="0.2">
      <c r="A39" s="263">
        <v>36</v>
      </c>
      <c r="B39" s="266" t="s">
        <v>724</v>
      </c>
      <c r="C39" s="263" t="s">
        <v>730</v>
      </c>
      <c r="D39" s="263" t="s">
        <v>731</v>
      </c>
      <c r="E39" s="295"/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295"/>
      <c r="Q39" s="295"/>
      <c r="R39" s="295"/>
      <c r="S39" s="295"/>
      <c r="T39" s="295"/>
      <c r="U39" s="295"/>
      <c r="V39" s="295"/>
      <c r="W39" s="295"/>
      <c r="X39" s="295"/>
      <c r="Y39" s="295"/>
      <c r="Z39" s="295"/>
      <c r="AA39" s="295"/>
      <c r="AB39" s="295"/>
      <c r="AC39" s="295"/>
      <c r="AD39" s="295"/>
      <c r="AE39" s="295"/>
      <c r="AF39" s="295"/>
      <c r="AG39" s="295"/>
      <c r="AH39" s="295"/>
      <c r="AI39" s="295"/>
      <c r="AJ39" s="295"/>
      <c r="AK39" s="295"/>
      <c r="AL39" s="295"/>
      <c r="AM39" s="295"/>
      <c r="AN39" s="295"/>
      <c r="AO39" s="295"/>
      <c r="AP39" s="295"/>
      <c r="AQ39" s="295"/>
      <c r="AR39" s="295"/>
      <c r="AS39" s="295"/>
      <c r="AT39" s="295"/>
      <c r="AU39" s="295"/>
      <c r="AV39" s="295"/>
      <c r="AW39" s="295"/>
      <c r="AX39" s="295"/>
      <c r="AY39" s="295"/>
      <c r="AZ39" s="295"/>
      <c r="BA39" s="295"/>
      <c r="BB39" s="295"/>
      <c r="BC39" s="295"/>
      <c r="BD39" s="295"/>
      <c r="BE39" s="295"/>
      <c r="BF39" s="295"/>
      <c r="BG39" s="295"/>
      <c r="BH39" s="295"/>
      <c r="BI39" s="295"/>
      <c r="BJ39" s="295"/>
      <c r="BK39" s="295"/>
      <c r="BL39" s="295"/>
      <c r="BM39" s="295"/>
      <c r="BN39" s="295"/>
      <c r="BO39" s="295"/>
      <c r="BP39" s="295"/>
      <c r="BQ39" s="295"/>
      <c r="BR39" s="295"/>
      <c r="BS39" s="295"/>
      <c r="BT39" s="295"/>
      <c r="BU39" s="295"/>
      <c r="BV39" s="295"/>
      <c r="BW39" s="295"/>
      <c r="BX39" s="295"/>
      <c r="BY39" s="295"/>
      <c r="BZ39" s="295"/>
      <c r="CA39" s="295"/>
      <c r="CB39" s="295"/>
      <c r="CC39" s="295"/>
      <c r="CD39" s="295"/>
      <c r="CE39" s="295"/>
      <c r="CF39" s="295"/>
      <c r="CG39" s="295"/>
      <c r="CH39" s="295"/>
      <c r="CI39" s="295"/>
      <c r="CJ39" s="295"/>
      <c r="CK39" s="295"/>
      <c r="CL39" s="295"/>
      <c r="CM39" s="295"/>
      <c r="CN39" s="295"/>
      <c r="CO39" s="295"/>
      <c r="CP39" s="295"/>
      <c r="CQ39" s="295">
        <v>4</v>
      </c>
      <c r="CR39" s="295"/>
      <c r="CS39" s="295"/>
      <c r="CT39" s="295"/>
      <c r="CU39" s="295"/>
      <c r="CV39" s="295"/>
      <c r="CW39" s="295"/>
      <c r="CX39" s="295"/>
      <c r="CY39" s="295"/>
      <c r="CZ39" s="295"/>
      <c r="DA39" s="295"/>
      <c r="DB39" s="295"/>
      <c r="DC39" s="295"/>
      <c r="DD39" s="295">
        <v>4</v>
      </c>
      <c r="DE39" s="295"/>
      <c r="DF39" s="295"/>
      <c r="DG39" s="295"/>
      <c r="DH39" s="295"/>
      <c r="DI39" s="295">
        <v>1</v>
      </c>
      <c r="DJ39" s="295"/>
      <c r="DK39" s="295"/>
      <c r="DL39" s="295"/>
      <c r="DM39" s="295"/>
      <c r="DN39" s="295"/>
      <c r="DO39" s="295"/>
      <c r="DP39" s="295"/>
      <c r="DQ39" s="295"/>
    </row>
    <row r="40" spans="1:122" ht="20.100000000000001" customHeight="1" x14ac:dyDescent="0.2">
      <c r="A40" s="263">
        <v>37</v>
      </c>
      <c r="B40" s="266" t="s">
        <v>725</v>
      </c>
      <c r="C40" s="263" t="s">
        <v>730</v>
      </c>
      <c r="D40" s="263" t="s">
        <v>731</v>
      </c>
      <c r="E40" s="295"/>
      <c r="F40" s="295"/>
      <c r="G40" s="295"/>
      <c r="H40" s="295"/>
      <c r="I40" s="295"/>
      <c r="J40" s="295"/>
      <c r="K40" s="295"/>
      <c r="L40" s="295"/>
      <c r="M40" s="295">
        <v>2</v>
      </c>
      <c r="N40" s="295"/>
      <c r="O40" s="295"/>
      <c r="P40" s="295"/>
      <c r="Q40" s="295"/>
      <c r="R40" s="295"/>
      <c r="S40" s="295"/>
      <c r="T40" s="295"/>
      <c r="U40" s="295"/>
      <c r="V40" s="295"/>
      <c r="W40" s="295"/>
      <c r="X40" s="295"/>
      <c r="Y40" s="295"/>
      <c r="Z40" s="295"/>
      <c r="AA40" s="295"/>
      <c r="AB40" s="295"/>
      <c r="AC40" s="295"/>
      <c r="AD40" s="295"/>
      <c r="AE40" s="295"/>
      <c r="AF40" s="295"/>
      <c r="AG40" s="295"/>
      <c r="AH40" s="295"/>
      <c r="AI40" s="295"/>
      <c r="AJ40" s="295"/>
      <c r="AK40" s="295"/>
      <c r="AL40" s="295"/>
      <c r="AM40" s="295"/>
      <c r="AN40" s="295"/>
      <c r="AO40" s="295"/>
      <c r="AP40" s="295"/>
      <c r="AQ40" s="295"/>
      <c r="AR40" s="295"/>
      <c r="AS40" s="295"/>
      <c r="AT40" s="295"/>
      <c r="AU40" s="295"/>
      <c r="AV40" s="295"/>
      <c r="AW40" s="295"/>
      <c r="AX40" s="295"/>
      <c r="AY40" s="295"/>
      <c r="AZ40" s="295"/>
      <c r="BA40" s="295"/>
      <c r="BB40" s="295"/>
      <c r="BC40" s="295"/>
      <c r="BD40" s="295"/>
      <c r="BE40" s="295"/>
      <c r="BF40" s="295"/>
      <c r="BG40" s="295"/>
      <c r="BH40" s="295"/>
      <c r="BI40" s="295"/>
      <c r="BJ40" s="295"/>
      <c r="BK40" s="295"/>
      <c r="BL40" s="295"/>
      <c r="BM40" s="295"/>
      <c r="BN40" s="295"/>
      <c r="BO40" s="295"/>
      <c r="BP40" s="295"/>
      <c r="BQ40" s="295"/>
      <c r="BR40" s="295"/>
      <c r="BS40" s="295"/>
      <c r="BT40" s="295"/>
      <c r="BU40" s="295"/>
      <c r="BV40" s="295"/>
      <c r="BW40" s="295"/>
      <c r="BX40" s="295"/>
      <c r="BY40" s="295"/>
      <c r="BZ40" s="295"/>
      <c r="CA40" s="295"/>
      <c r="CB40" s="295"/>
      <c r="CC40" s="295"/>
      <c r="CD40" s="295"/>
      <c r="CE40" s="295"/>
      <c r="CF40" s="295"/>
      <c r="CG40" s="295"/>
      <c r="CH40" s="295"/>
      <c r="CI40" s="295"/>
      <c r="CJ40" s="295"/>
      <c r="CK40" s="295"/>
      <c r="CL40" s="295"/>
      <c r="CM40" s="295"/>
      <c r="CN40" s="295"/>
      <c r="CO40" s="295"/>
      <c r="CP40" s="295"/>
      <c r="CQ40" s="295">
        <v>4</v>
      </c>
      <c r="CR40" s="295"/>
      <c r="CS40" s="295"/>
      <c r="CT40" s="295"/>
      <c r="CU40" s="295"/>
      <c r="CV40" s="295"/>
      <c r="CW40" s="295"/>
      <c r="CX40" s="295"/>
      <c r="CY40" s="295"/>
      <c r="CZ40" s="295"/>
      <c r="DA40" s="295"/>
      <c r="DB40" s="295"/>
      <c r="DC40" s="295"/>
      <c r="DD40" s="295">
        <v>4</v>
      </c>
      <c r="DE40" s="295"/>
      <c r="DF40" s="295"/>
      <c r="DG40" s="295"/>
      <c r="DH40" s="295"/>
      <c r="DI40" s="295">
        <v>1</v>
      </c>
      <c r="DJ40" s="295"/>
      <c r="DK40" s="295"/>
      <c r="DL40" s="295"/>
      <c r="DM40" s="295"/>
      <c r="DN40" s="295"/>
      <c r="DO40" s="295"/>
      <c r="DP40" s="295"/>
      <c r="DQ40" s="295"/>
    </row>
    <row r="41" spans="1:122" ht="20.100000000000001" customHeight="1" x14ac:dyDescent="0.2">
      <c r="A41" s="263">
        <v>38</v>
      </c>
      <c r="B41" s="266" t="s">
        <v>726</v>
      </c>
      <c r="C41" s="263" t="s">
        <v>730</v>
      </c>
      <c r="D41" s="263" t="s">
        <v>731</v>
      </c>
      <c r="E41" s="295"/>
      <c r="F41" s="295"/>
      <c r="G41" s="295"/>
      <c r="H41" s="295"/>
      <c r="I41" s="295"/>
      <c r="J41" s="295"/>
      <c r="K41" s="295"/>
      <c r="L41" s="295">
        <v>2</v>
      </c>
      <c r="M41" s="295">
        <v>2</v>
      </c>
      <c r="N41" s="295"/>
      <c r="O41" s="295"/>
      <c r="P41" s="295"/>
      <c r="Q41" s="295"/>
      <c r="R41" s="295"/>
      <c r="S41" s="295"/>
      <c r="T41" s="295"/>
      <c r="U41" s="295"/>
      <c r="V41" s="295"/>
      <c r="W41" s="295"/>
      <c r="X41" s="295"/>
      <c r="Y41" s="295"/>
      <c r="Z41" s="295"/>
      <c r="AA41" s="295"/>
      <c r="AB41" s="295"/>
      <c r="AC41" s="295"/>
      <c r="AD41" s="295"/>
      <c r="AE41" s="295"/>
      <c r="AF41" s="295"/>
      <c r="AG41" s="295"/>
      <c r="AH41" s="295"/>
      <c r="AI41" s="295"/>
      <c r="AJ41" s="295"/>
      <c r="AK41" s="295"/>
      <c r="AL41" s="295"/>
      <c r="AM41" s="295"/>
      <c r="AN41" s="295"/>
      <c r="AO41" s="295"/>
      <c r="AP41" s="295"/>
      <c r="AQ41" s="295"/>
      <c r="AR41" s="295"/>
      <c r="AS41" s="295"/>
      <c r="AT41" s="295"/>
      <c r="AU41" s="295"/>
      <c r="AV41" s="295"/>
      <c r="AW41" s="295"/>
      <c r="AX41" s="295"/>
      <c r="AY41" s="295"/>
      <c r="AZ41" s="295"/>
      <c r="BA41" s="295"/>
      <c r="BB41" s="295"/>
      <c r="BC41" s="295"/>
      <c r="BD41" s="295"/>
      <c r="BE41" s="295"/>
      <c r="BF41" s="295"/>
      <c r="BG41" s="295"/>
      <c r="BH41" s="295"/>
      <c r="BI41" s="295"/>
      <c r="BJ41" s="295"/>
      <c r="BK41" s="295"/>
      <c r="BL41" s="295"/>
      <c r="BM41" s="295"/>
      <c r="BN41" s="295"/>
      <c r="BO41" s="295"/>
      <c r="BP41" s="295"/>
      <c r="BQ41" s="295"/>
      <c r="BR41" s="295"/>
      <c r="BS41" s="295"/>
      <c r="BT41" s="295"/>
      <c r="BU41" s="295"/>
      <c r="BV41" s="295"/>
      <c r="BW41" s="295"/>
      <c r="BX41" s="295"/>
      <c r="BY41" s="295"/>
      <c r="BZ41" s="295"/>
      <c r="CA41" s="295"/>
      <c r="CB41" s="295"/>
      <c r="CC41" s="295"/>
      <c r="CD41" s="295"/>
      <c r="CE41" s="295"/>
      <c r="CF41" s="295"/>
      <c r="CG41" s="295"/>
      <c r="CH41" s="295"/>
      <c r="CI41" s="295"/>
      <c r="CJ41" s="295"/>
      <c r="CK41" s="295"/>
      <c r="CL41" s="295"/>
      <c r="CM41" s="295"/>
      <c r="CN41" s="295"/>
      <c r="CO41" s="295"/>
      <c r="CP41" s="295"/>
      <c r="CQ41" s="295">
        <v>4</v>
      </c>
      <c r="CR41" s="295"/>
      <c r="CS41" s="295"/>
      <c r="CT41" s="295"/>
      <c r="CU41" s="295"/>
      <c r="CV41" s="295"/>
      <c r="CW41" s="295"/>
      <c r="CX41" s="295"/>
      <c r="CY41" s="295"/>
      <c r="CZ41" s="295"/>
      <c r="DA41" s="295"/>
      <c r="DB41" s="295"/>
      <c r="DC41" s="295"/>
      <c r="DD41" s="295">
        <v>4</v>
      </c>
      <c r="DE41" s="295"/>
      <c r="DF41" s="295"/>
      <c r="DG41" s="295"/>
      <c r="DH41" s="295"/>
      <c r="DI41" s="295">
        <v>1</v>
      </c>
      <c r="DJ41" s="295"/>
      <c r="DK41" s="295"/>
      <c r="DL41" s="295"/>
      <c r="DM41" s="295"/>
      <c r="DN41" s="295"/>
      <c r="DO41" s="295"/>
      <c r="DP41" s="295"/>
      <c r="DQ41" s="295"/>
    </row>
    <row r="42" spans="1:122" ht="20.100000000000001" customHeight="1" x14ac:dyDescent="0.2">
      <c r="A42" s="263">
        <v>39</v>
      </c>
      <c r="B42" s="266" t="s">
        <v>727</v>
      </c>
      <c r="C42" s="263" t="s">
        <v>730</v>
      </c>
      <c r="D42" s="263" t="s">
        <v>731</v>
      </c>
      <c r="E42" s="295"/>
      <c r="F42" s="295"/>
      <c r="G42" s="295"/>
      <c r="H42" s="295"/>
      <c r="I42" s="295"/>
      <c r="J42" s="295"/>
      <c r="K42" s="295"/>
      <c r="L42" s="295"/>
      <c r="M42" s="295">
        <v>2</v>
      </c>
      <c r="N42" s="295"/>
      <c r="O42" s="295"/>
      <c r="P42" s="295"/>
      <c r="Q42" s="295"/>
      <c r="R42" s="295"/>
      <c r="S42" s="295"/>
      <c r="T42" s="295"/>
      <c r="U42" s="295"/>
      <c r="V42" s="295"/>
      <c r="W42" s="295"/>
      <c r="X42" s="295"/>
      <c r="Y42" s="295"/>
      <c r="Z42" s="295"/>
      <c r="AA42" s="295"/>
      <c r="AB42" s="295"/>
      <c r="AC42" s="295"/>
      <c r="AD42" s="295"/>
      <c r="AE42" s="295"/>
      <c r="AF42" s="295"/>
      <c r="AG42" s="295"/>
      <c r="AH42" s="295"/>
      <c r="AI42" s="295"/>
      <c r="AJ42" s="295"/>
      <c r="AK42" s="295"/>
      <c r="AL42" s="295"/>
      <c r="AM42" s="295"/>
      <c r="AN42" s="295"/>
      <c r="AO42" s="295"/>
      <c r="AP42" s="295"/>
      <c r="AQ42" s="295"/>
      <c r="AR42" s="295"/>
      <c r="AS42" s="295"/>
      <c r="AT42" s="295"/>
      <c r="AU42" s="295"/>
      <c r="AV42" s="295"/>
      <c r="AW42" s="295"/>
      <c r="AX42" s="295"/>
      <c r="AY42" s="295"/>
      <c r="AZ42" s="295"/>
      <c r="BA42" s="295"/>
      <c r="BB42" s="295"/>
      <c r="BC42" s="295"/>
      <c r="BD42" s="295"/>
      <c r="BE42" s="295"/>
      <c r="BF42" s="295"/>
      <c r="BG42" s="295"/>
      <c r="BH42" s="295"/>
      <c r="BI42" s="295"/>
      <c r="BJ42" s="295"/>
      <c r="BK42" s="295"/>
      <c r="BL42" s="295"/>
      <c r="BM42" s="295"/>
      <c r="BN42" s="295"/>
      <c r="BO42" s="295"/>
      <c r="BP42" s="295"/>
      <c r="BQ42" s="295"/>
      <c r="BR42" s="295"/>
      <c r="BS42" s="295"/>
      <c r="BT42" s="295"/>
      <c r="BU42" s="295"/>
      <c r="BV42" s="295"/>
      <c r="BW42" s="295"/>
      <c r="BX42" s="295"/>
      <c r="BY42" s="295"/>
      <c r="BZ42" s="295"/>
      <c r="CA42" s="295"/>
      <c r="CB42" s="295"/>
      <c r="CC42" s="295"/>
      <c r="CD42" s="295"/>
      <c r="CE42" s="295"/>
      <c r="CF42" s="295"/>
      <c r="CG42" s="295"/>
      <c r="CH42" s="295"/>
      <c r="CI42" s="295"/>
      <c r="CJ42" s="295"/>
      <c r="CK42" s="295"/>
      <c r="CL42" s="295"/>
      <c r="CM42" s="295"/>
      <c r="CN42" s="295"/>
      <c r="CO42" s="295"/>
      <c r="CP42" s="295"/>
      <c r="CQ42" s="295">
        <v>4</v>
      </c>
      <c r="CR42" s="295"/>
      <c r="CS42" s="295"/>
      <c r="CT42" s="295"/>
      <c r="CU42" s="295"/>
      <c r="CV42" s="295"/>
      <c r="CW42" s="295"/>
      <c r="CX42" s="295"/>
      <c r="CY42" s="295"/>
      <c r="CZ42" s="295"/>
      <c r="DA42" s="295"/>
      <c r="DB42" s="295"/>
      <c r="DC42" s="295"/>
      <c r="DD42" s="295">
        <v>4</v>
      </c>
      <c r="DE42" s="295"/>
      <c r="DF42" s="295"/>
      <c r="DG42" s="295"/>
      <c r="DH42" s="295"/>
      <c r="DI42" s="295">
        <v>1</v>
      </c>
      <c r="DJ42" s="295"/>
      <c r="DK42" s="295"/>
      <c r="DL42" s="295"/>
      <c r="DM42" s="295"/>
      <c r="DN42" s="295"/>
      <c r="DO42" s="295"/>
      <c r="DP42" s="295"/>
      <c r="DQ42" s="295"/>
    </row>
    <row r="43" spans="1:122" ht="20.100000000000001" customHeight="1" x14ac:dyDescent="0.2">
      <c r="A43" s="268">
        <v>40</v>
      </c>
      <c r="B43" s="267" t="s">
        <v>728</v>
      </c>
      <c r="C43" s="268" t="s">
        <v>730</v>
      </c>
      <c r="D43" s="268" t="s">
        <v>731</v>
      </c>
      <c r="E43" s="296"/>
      <c r="F43" s="296"/>
      <c r="G43" s="296"/>
      <c r="H43" s="296"/>
      <c r="I43" s="296"/>
      <c r="J43" s="296"/>
      <c r="K43" s="296"/>
      <c r="L43" s="296">
        <v>2</v>
      </c>
      <c r="M43" s="296">
        <v>2</v>
      </c>
      <c r="N43" s="296"/>
      <c r="O43" s="296"/>
      <c r="P43" s="296"/>
      <c r="Q43" s="296"/>
      <c r="R43" s="296"/>
      <c r="S43" s="296"/>
      <c r="T43" s="296"/>
      <c r="U43" s="296"/>
      <c r="V43" s="296"/>
      <c r="W43" s="296"/>
      <c r="X43" s="296"/>
      <c r="Y43" s="296"/>
      <c r="Z43" s="296"/>
      <c r="AA43" s="296"/>
      <c r="AB43" s="296"/>
      <c r="AC43" s="296"/>
      <c r="AD43" s="296"/>
      <c r="AE43" s="296"/>
      <c r="AF43" s="296"/>
      <c r="AG43" s="296"/>
      <c r="AH43" s="296"/>
      <c r="AI43" s="296"/>
      <c r="AJ43" s="296"/>
      <c r="AK43" s="296"/>
      <c r="AL43" s="296"/>
      <c r="AM43" s="296"/>
      <c r="AN43" s="296"/>
      <c r="AO43" s="296"/>
      <c r="AP43" s="296"/>
      <c r="AQ43" s="296"/>
      <c r="AR43" s="296"/>
      <c r="AS43" s="296"/>
      <c r="AT43" s="296"/>
      <c r="AU43" s="296"/>
      <c r="AV43" s="296"/>
      <c r="AW43" s="296"/>
      <c r="AX43" s="296"/>
      <c r="AY43" s="296"/>
      <c r="AZ43" s="296"/>
      <c r="BA43" s="296"/>
      <c r="BB43" s="296"/>
      <c r="BC43" s="296"/>
      <c r="BD43" s="296"/>
      <c r="BE43" s="296"/>
      <c r="BF43" s="296"/>
      <c r="BG43" s="296"/>
      <c r="BH43" s="296"/>
      <c r="BI43" s="296"/>
      <c r="BJ43" s="296"/>
      <c r="BK43" s="296"/>
      <c r="BL43" s="296"/>
      <c r="BM43" s="296"/>
      <c r="BN43" s="296"/>
      <c r="BO43" s="296"/>
      <c r="BP43" s="296"/>
      <c r="BQ43" s="296"/>
      <c r="BR43" s="296"/>
      <c r="BS43" s="296"/>
      <c r="BT43" s="296"/>
      <c r="BU43" s="296"/>
      <c r="BV43" s="296"/>
      <c r="BW43" s="296"/>
      <c r="BX43" s="296"/>
      <c r="BY43" s="296"/>
      <c r="BZ43" s="296"/>
      <c r="CA43" s="296"/>
      <c r="CB43" s="296"/>
      <c r="CC43" s="296"/>
      <c r="CD43" s="296"/>
      <c r="CE43" s="296"/>
      <c r="CF43" s="296"/>
      <c r="CG43" s="296"/>
      <c r="CH43" s="296"/>
      <c r="CI43" s="296"/>
      <c r="CJ43" s="296"/>
      <c r="CK43" s="296"/>
      <c r="CL43" s="296"/>
      <c r="CM43" s="296"/>
      <c r="CN43" s="296"/>
      <c r="CO43" s="296"/>
      <c r="CP43" s="296"/>
      <c r="CQ43" s="296">
        <v>4</v>
      </c>
      <c r="CR43" s="296"/>
      <c r="CS43" s="296"/>
      <c r="CT43" s="296"/>
      <c r="CU43" s="296"/>
      <c r="CV43" s="296"/>
      <c r="CW43" s="296"/>
      <c r="CX43" s="296"/>
      <c r="CY43" s="296"/>
      <c r="CZ43" s="296"/>
      <c r="DA43" s="296"/>
      <c r="DB43" s="296"/>
      <c r="DC43" s="296"/>
      <c r="DD43" s="296">
        <v>4</v>
      </c>
      <c r="DE43" s="296"/>
      <c r="DF43" s="296"/>
      <c r="DG43" s="296"/>
      <c r="DH43" s="296"/>
      <c r="DI43" s="296">
        <v>1</v>
      </c>
      <c r="DJ43" s="296"/>
      <c r="DK43" s="296"/>
      <c r="DL43" s="296"/>
      <c r="DM43" s="296"/>
      <c r="DN43" s="296"/>
      <c r="DO43" s="296"/>
      <c r="DP43" s="296"/>
      <c r="DQ43" s="296"/>
    </row>
    <row r="44" spans="1:122" ht="15" customHeight="1" x14ac:dyDescent="0.2"/>
    <row r="45" spans="1:122" ht="15" customHeight="1" x14ac:dyDescent="0.2"/>
    <row r="46" spans="1:122" ht="24.95" customHeight="1" x14ac:dyDescent="0.3">
      <c r="E46" s="254"/>
      <c r="F46" s="367"/>
      <c r="G46" s="367"/>
      <c r="H46" s="367"/>
      <c r="I46" s="367"/>
      <c r="J46" s="367"/>
      <c r="K46" s="367"/>
      <c r="L46" s="182"/>
      <c r="M46" s="183"/>
    </row>
    <row r="47" spans="1:122" ht="24.95" customHeight="1" x14ac:dyDescent="0.3">
      <c r="E47" s="254"/>
      <c r="F47" s="367"/>
      <c r="G47" s="367"/>
      <c r="H47" s="367"/>
      <c r="I47" s="367"/>
      <c r="J47" s="367"/>
      <c r="K47" s="367"/>
      <c r="L47" s="183"/>
      <c r="M47" s="183"/>
    </row>
    <row r="48" spans="1:122" ht="24.95" customHeight="1" x14ac:dyDescent="0.3">
      <c r="E48" s="254"/>
      <c r="F48" s="367"/>
      <c r="G48" s="367"/>
      <c r="H48" s="367"/>
      <c r="I48" s="367"/>
      <c r="J48" s="367"/>
      <c r="K48" s="367"/>
      <c r="L48" s="183"/>
      <c r="M48" s="183"/>
    </row>
    <row r="49" spans="5:11" ht="24.95" customHeight="1" x14ac:dyDescent="0.2">
      <c r="E49" s="254"/>
      <c r="F49" s="367"/>
      <c r="G49" s="367"/>
      <c r="H49" s="367"/>
      <c r="I49" s="367"/>
      <c r="J49" s="367"/>
      <c r="K49" s="367"/>
    </row>
    <row r="50" spans="5:11" ht="24.95" customHeight="1" x14ac:dyDescent="0.2">
      <c r="E50" s="254"/>
      <c r="F50" s="368"/>
      <c r="G50" s="368"/>
      <c r="H50" s="368"/>
      <c r="I50" s="368"/>
      <c r="J50" s="368"/>
      <c r="K50" s="368"/>
    </row>
    <row r="51" spans="5:11" ht="15" customHeight="1" x14ac:dyDescent="0.2"/>
  </sheetData>
  <mergeCells count="15">
    <mergeCell ref="F48:K48"/>
    <mergeCell ref="F49:K49"/>
    <mergeCell ref="F50:K50"/>
    <mergeCell ref="DP1:DP3"/>
    <mergeCell ref="A2:D2"/>
    <mergeCell ref="F46:K46"/>
    <mergeCell ref="F47:K47"/>
    <mergeCell ref="A1:D1"/>
    <mergeCell ref="E1:E3"/>
    <mergeCell ref="CM1:CM3"/>
    <mergeCell ref="CN1:CN3"/>
    <mergeCell ref="CU1:CU3"/>
    <mergeCell ref="DC1:DC3"/>
    <mergeCell ref="DH1:DH3"/>
    <mergeCell ref="DN1:DN3"/>
  </mergeCells>
  <conditionalFormatting sqref="E4:DQ43">
    <cfRule type="cellIs" dxfId="15" priority="22" stopIfTrue="1" operator="equal">
      <formula>"r"</formula>
    </cfRule>
    <cfRule type="cellIs" dxfId="14" priority="23" stopIfTrue="1" operator="equal">
      <formula>"i"</formula>
    </cfRule>
    <cfRule type="cellIs" dxfId="13" priority="24" stopIfTrue="1" operator="greaterThan">
      <formula>0</formula>
    </cfRule>
  </conditionalFormatting>
  <conditionalFormatting sqref="DR36">
    <cfRule type="cellIs" dxfId="12" priority="13" stopIfTrue="1" operator="equal">
      <formula>"r"</formula>
    </cfRule>
    <cfRule type="cellIs" dxfId="11" priority="14" stopIfTrue="1" operator="equal">
      <formula>"i"</formula>
    </cfRule>
    <cfRule type="cellIs" dxfId="10" priority="15" stopIfTrue="1" operator="greaterThan">
      <formula>0</formula>
    </cfRule>
  </conditionalFormatting>
  <conditionalFormatting sqref="DU8">
    <cfRule type="cellIs" dxfId="9" priority="10" stopIfTrue="1" operator="equal">
      <formula>"r"</formula>
    </cfRule>
    <cfRule type="cellIs" dxfId="8" priority="11" stopIfTrue="1" operator="equal">
      <formula>"i"</formula>
    </cfRule>
    <cfRule type="cellIs" dxfId="7" priority="12" stopIfTrue="1" operator="greaterThan">
      <formula>0</formula>
    </cfRule>
  </conditionalFormatting>
  <conditionalFormatting sqref="DT11">
    <cfRule type="cellIs" dxfId="6" priority="7" stopIfTrue="1" operator="equal">
      <formula>"r"</formula>
    </cfRule>
    <cfRule type="cellIs" dxfId="5" priority="8" stopIfTrue="1" operator="equal">
      <formula>"i"</formula>
    </cfRule>
    <cfRule type="cellIs" dxfId="4" priority="9" stopIfTrue="1" operator="greaterThan">
      <formula>0</formula>
    </cfRule>
  </conditionalFormatting>
  <conditionalFormatting sqref="DS6">
    <cfRule type="cellIs" dxfId="3" priority="1" stopIfTrue="1" operator="equal">
      <formula>"r"</formula>
    </cfRule>
    <cfRule type="cellIs" dxfId="2" priority="2" stopIfTrue="1" operator="equal">
      <formula>"i"</formula>
    </cfRule>
    <cfRule type="cellIs" dxfId="1" priority="3" stopIfTrue="1" operator="greaterThan">
      <formula>0</formula>
    </cfRule>
  </conditionalFormatting>
  <printOptions horizontalCentered="1" verticalCentered="1"/>
  <pageMargins left="0.35433070866141736" right="0.23622047244094491" top="0.43307086614173229" bottom="0.35433070866141736" header="0.23622047244094491" footer="0.19685039370078741"/>
  <pageSetup paperSize="258" scale="45" fitToWidth="0" orientation="landscape" r:id="rId1"/>
  <headerFooter alignWithMargins="0">
    <oddFooter>&amp;L&amp;"Arial Narrow,Italic"&amp;8SCG Pipe and Precast Indonesia&amp;R&amp;"Arial Narrow,Italic"&amp;8Rev 01
September 2015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56"/>
  <sheetViews>
    <sheetView showGridLines="0" topLeftCell="O1" zoomScale="40" zoomScaleNormal="40" workbookViewId="0">
      <selection activeCell="BX127" sqref="BX127"/>
    </sheetView>
  </sheetViews>
  <sheetFormatPr defaultRowHeight="15.75" x14ac:dyDescent="0.25"/>
  <cols>
    <col min="1" max="1" width="3.28515625" style="252" customWidth="1"/>
    <col min="2" max="4" width="25.7109375" style="253" customWidth="1"/>
    <col min="5" max="5" width="6.7109375" style="253" customWidth="1"/>
    <col min="6" max="6" width="15.140625" style="253" customWidth="1"/>
    <col min="7" max="7" width="5.42578125" style="253" bestFit="1" customWidth="1"/>
    <col min="8" max="8" width="43.140625" style="253" bestFit="1" customWidth="1"/>
    <col min="9" max="9" width="8.140625" style="201" customWidth="1"/>
    <col min="10" max="10" width="19.5703125" style="253" customWidth="1"/>
    <col min="11" max="11" width="6.7109375" style="253" customWidth="1"/>
    <col min="12" max="12" width="6.7109375" style="201" customWidth="1"/>
    <col min="13" max="13" width="6.7109375" style="253" customWidth="1"/>
    <col min="14" max="14" width="18.140625" style="253" customWidth="1"/>
    <col min="15" max="15" width="12.7109375" style="201" customWidth="1"/>
    <col min="16" max="18" width="6.7109375" style="201" customWidth="1"/>
    <col min="19" max="19" width="18.5703125" style="201" customWidth="1"/>
    <col min="20" max="35" width="6.7109375" style="253" customWidth="1"/>
    <col min="36" max="36" width="6.7109375" style="228" customWidth="1"/>
    <col min="37" max="96" width="6.7109375" style="253" customWidth="1"/>
    <col min="97" max="16384" width="9.140625" style="253"/>
  </cols>
  <sheetData>
    <row r="1" spans="1:96" s="184" customFormat="1" ht="35.1" customHeight="1" x14ac:dyDescent="0.25">
      <c r="L1" s="185"/>
      <c r="M1" s="186"/>
      <c r="N1" s="186"/>
      <c r="O1" s="185"/>
      <c r="P1" s="185"/>
      <c r="Q1" s="185"/>
      <c r="R1" s="187"/>
      <c r="S1" s="187"/>
      <c r="T1" s="188"/>
    </row>
    <row r="2" spans="1:96" s="184" customFormat="1" ht="35.1" customHeight="1" x14ac:dyDescent="0.25">
      <c r="E2" s="415"/>
      <c r="F2" s="415"/>
      <c r="G2" s="415"/>
      <c r="H2" s="415"/>
      <c r="I2" s="189"/>
      <c r="K2" s="190" t="s">
        <v>319</v>
      </c>
      <c r="L2" s="191"/>
      <c r="M2" s="192"/>
      <c r="N2" s="192"/>
      <c r="O2" s="191"/>
      <c r="P2" s="191"/>
      <c r="Q2" s="191"/>
      <c r="R2" s="191"/>
      <c r="S2" s="191"/>
      <c r="T2" s="193"/>
      <c r="U2" s="192"/>
      <c r="V2" s="192"/>
      <c r="W2" s="192"/>
      <c r="AD2" s="255"/>
      <c r="AE2" s="381"/>
      <c r="AF2" s="381"/>
      <c r="AG2" s="381"/>
      <c r="AH2" s="381"/>
      <c r="AI2" s="381"/>
      <c r="AJ2" s="381"/>
    </row>
    <row r="3" spans="1:96" s="184" customFormat="1" ht="35.1" customHeight="1" x14ac:dyDescent="0.35">
      <c r="A3" s="194" t="s">
        <v>320</v>
      </c>
      <c r="F3" s="189"/>
      <c r="G3" s="189"/>
      <c r="H3" s="189"/>
      <c r="I3" s="189"/>
      <c r="J3" s="195"/>
      <c r="K3" s="196"/>
      <c r="L3" s="197"/>
      <c r="O3" s="187"/>
      <c r="P3" s="187"/>
      <c r="Q3" s="187"/>
      <c r="R3" s="187"/>
      <c r="S3" s="187"/>
      <c r="T3" s="188"/>
      <c r="AD3" s="255"/>
      <c r="AE3" s="381"/>
      <c r="AF3" s="381"/>
      <c r="AG3" s="381"/>
      <c r="AH3" s="381"/>
      <c r="AI3" s="381"/>
      <c r="AJ3" s="381"/>
    </row>
    <row r="4" spans="1:96" s="184" customFormat="1" ht="35.1" customHeight="1" x14ac:dyDescent="0.25">
      <c r="E4" s="198"/>
      <c r="F4" s="189"/>
      <c r="G4" s="189"/>
      <c r="H4" s="189"/>
      <c r="I4" s="189"/>
      <c r="J4" s="199"/>
      <c r="K4" s="200"/>
      <c r="L4" s="201"/>
      <c r="N4" s="202"/>
      <c r="O4" s="203"/>
      <c r="P4" s="187"/>
      <c r="Q4" s="187"/>
      <c r="R4" s="187"/>
      <c r="S4" s="187"/>
      <c r="T4" s="205"/>
      <c r="AD4" s="255"/>
      <c r="AE4" s="381"/>
      <c r="AF4" s="381"/>
      <c r="AG4" s="381"/>
      <c r="AH4" s="381"/>
      <c r="AI4" s="381"/>
      <c r="AJ4" s="381"/>
      <c r="BL4" s="187"/>
      <c r="BM4" s="187"/>
      <c r="BN4" s="187"/>
      <c r="BO4" s="187"/>
      <c r="BP4" s="187"/>
      <c r="BQ4" s="187"/>
      <c r="BR4" s="187"/>
      <c r="BS4" s="187"/>
      <c r="BT4" s="187"/>
      <c r="BU4" s="187"/>
      <c r="BV4" s="187"/>
      <c r="BW4" s="187"/>
      <c r="BX4" s="187"/>
      <c r="BY4" s="187"/>
      <c r="BZ4" s="187"/>
      <c r="CA4" s="187"/>
      <c r="CB4" s="187"/>
      <c r="CC4" s="187"/>
      <c r="CD4" s="187"/>
      <c r="CE4" s="187"/>
      <c r="CF4" s="187"/>
      <c r="CG4" s="187"/>
      <c r="CH4" s="187"/>
      <c r="CI4" s="187"/>
      <c r="CJ4" s="187"/>
      <c r="CK4" s="187"/>
      <c r="CL4" s="187"/>
      <c r="CM4" s="187"/>
      <c r="CN4" s="187"/>
      <c r="CO4" s="187"/>
      <c r="CP4" s="187"/>
      <c r="CQ4" s="187"/>
      <c r="CR4" s="187"/>
    </row>
    <row r="5" spans="1:96" s="184" customFormat="1" ht="35.1" customHeight="1" x14ac:dyDescent="0.25">
      <c r="E5" s="198"/>
      <c r="F5" s="189"/>
      <c r="G5" s="189"/>
      <c r="H5" s="189"/>
      <c r="I5" s="189"/>
      <c r="J5" s="199"/>
      <c r="K5" s="200"/>
      <c r="L5" s="201"/>
      <c r="N5" s="202"/>
      <c r="O5" s="203"/>
      <c r="P5" s="187"/>
      <c r="Q5" s="187"/>
      <c r="R5" s="187"/>
      <c r="S5" s="187"/>
      <c r="T5" s="205"/>
      <c r="U5" s="204"/>
      <c r="V5" s="206"/>
      <c r="W5" s="206"/>
      <c r="X5" s="206"/>
      <c r="Y5" s="206"/>
      <c r="Z5" s="206"/>
      <c r="AA5" s="206"/>
      <c r="AB5" s="206"/>
      <c r="AC5" s="206"/>
      <c r="AD5" s="255"/>
      <c r="AE5" s="381"/>
      <c r="AF5" s="381"/>
      <c r="AG5" s="381"/>
      <c r="AH5" s="381"/>
      <c r="AI5" s="381"/>
      <c r="AJ5" s="381"/>
      <c r="AK5" s="206"/>
      <c r="AL5" s="206"/>
      <c r="BL5" s="187"/>
    </row>
    <row r="6" spans="1:96" s="184" customFormat="1" ht="35.1" customHeight="1" x14ac:dyDescent="0.25">
      <c r="E6" s="198"/>
      <c r="F6" s="189"/>
      <c r="G6" s="189"/>
      <c r="H6" s="189"/>
      <c r="I6" s="189"/>
      <c r="J6" s="199"/>
      <c r="K6" s="200"/>
      <c r="L6" s="201"/>
      <c r="N6" s="202"/>
      <c r="O6" s="203"/>
      <c r="P6" s="187"/>
      <c r="Q6" s="187"/>
      <c r="R6" s="187"/>
      <c r="S6" s="187"/>
      <c r="T6" s="205"/>
      <c r="U6" s="204"/>
      <c r="V6" s="206"/>
      <c r="W6" s="206"/>
      <c r="X6" s="206"/>
      <c r="Y6" s="206"/>
      <c r="Z6" s="206"/>
      <c r="AA6" s="206"/>
      <c r="AB6" s="206"/>
      <c r="AC6" s="206"/>
      <c r="AD6" s="255"/>
      <c r="AE6" s="381"/>
      <c r="AF6" s="381"/>
      <c r="AG6" s="381"/>
      <c r="AH6" s="381"/>
      <c r="AI6" s="381"/>
      <c r="AJ6" s="381"/>
      <c r="AK6" s="206"/>
      <c r="AL6" s="206"/>
      <c r="BL6" s="187"/>
    </row>
    <row r="7" spans="1:96" s="184" customFormat="1" ht="35.1" customHeight="1" x14ac:dyDescent="0.25">
      <c r="E7" s="198"/>
      <c r="F7" s="189"/>
      <c r="G7" s="189"/>
      <c r="H7" s="189"/>
      <c r="I7" s="189"/>
      <c r="J7" s="199"/>
      <c r="K7" s="200"/>
      <c r="L7" s="201"/>
      <c r="N7" s="202"/>
      <c r="O7" s="203"/>
      <c r="P7" s="187"/>
      <c r="Q7" s="187"/>
      <c r="R7" s="187"/>
      <c r="S7" s="187"/>
      <c r="T7" s="204" t="s">
        <v>321</v>
      </c>
      <c r="U7" s="204"/>
      <c r="V7" s="206"/>
      <c r="W7" s="206"/>
      <c r="X7" s="206"/>
      <c r="Y7" s="206"/>
      <c r="Z7" s="206"/>
      <c r="AA7" s="206"/>
      <c r="AB7" s="228"/>
      <c r="AC7" s="228"/>
      <c r="AD7" s="255"/>
      <c r="AE7" s="255"/>
      <c r="AF7" s="255"/>
      <c r="AG7" s="255"/>
      <c r="AH7" s="255"/>
      <c r="AI7" s="255"/>
      <c r="AJ7" s="255"/>
      <c r="AK7" s="228"/>
      <c r="AL7" s="228"/>
      <c r="BL7" s="187"/>
    </row>
    <row r="8" spans="1:96" s="210" customFormat="1" ht="25.5" customHeight="1" x14ac:dyDescent="0.25">
      <c r="A8" s="416" t="s">
        <v>11</v>
      </c>
      <c r="B8" s="419" t="s">
        <v>215</v>
      </c>
      <c r="C8" s="419" t="s">
        <v>216</v>
      </c>
      <c r="D8" s="419" t="s">
        <v>217</v>
      </c>
      <c r="E8" s="422" t="s">
        <v>322</v>
      </c>
      <c r="F8" s="422" t="s">
        <v>323</v>
      </c>
      <c r="G8" s="422" t="s">
        <v>324</v>
      </c>
      <c r="H8" s="397" t="s">
        <v>217</v>
      </c>
      <c r="I8" s="395" t="s">
        <v>325</v>
      </c>
      <c r="J8" s="409" t="s">
        <v>326</v>
      </c>
      <c r="K8" s="409"/>
      <c r="L8" s="409"/>
      <c r="M8" s="409"/>
      <c r="N8" s="409"/>
      <c r="O8" s="409"/>
      <c r="P8" s="409"/>
      <c r="Q8" s="409"/>
      <c r="R8" s="409"/>
      <c r="S8" s="409"/>
      <c r="T8" s="207" t="s">
        <v>327</v>
      </c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8"/>
      <c r="CB8" s="208"/>
      <c r="CC8" s="208"/>
      <c r="CD8" s="208"/>
      <c r="CE8" s="208"/>
      <c r="CF8" s="208"/>
      <c r="CG8" s="208"/>
      <c r="CH8" s="208"/>
      <c r="CI8" s="208"/>
      <c r="CJ8" s="208"/>
      <c r="CK8" s="208"/>
      <c r="CL8" s="208"/>
      <c r="CM8" s="208"/>
      <c r="CN8" s="208"/>
      <c r="CO8" s="208"/>
      <c r="CP8" s="208"/>
      <c r="CQ8" s="208"/>
      <c r="CR8" s="209"/>
    </row>
    <row r="9" spans="1:96" s="210" customFormat="1" ht="25.5" customHeight="1" x14ac:dyDescent="0.25">
      <c r="A9" s="417"/>
      <c r="B9" s="420"/>
      <c r="C9" s="420"/>
      <c r="D9" s="420"/>
      <c r="E9" s="423"/>
      <c r="F9" s="423"/>
      <c r="G9" s="423"/>
      <c r="H9" s="408"/>
      <c r="I9" s="425"/>
      <c r="J9" s="409" t="s">
        <v>328</v>
      </c>
      <c r="K9" s="409"/>
      <c r="L9" s="409"/>
      <c r="M9" s="409"/>
      <c r="N9" s="409"/>
      <c r="O9" s="409" t="s">
        <v>329</v>
      </c>
      <c r="P9" s="409"/>
      <c r="Q9" s="409"/>
      <c r="R9" s="409"/>
      <c r="S9" s="409"/>
      <c r="T9" s="426" t="s">
        <v>330</v>
      </c>
      <c r="U9" s="427"/>
      <c r="V9" s="428" t="s">
        <v>331</v>
      </c>
      <c r="W9" s="429"/>
      <c r="X9" s="429"/>
      <c r="Y9" s="429"/>
      <c r="Z9" s="429"/>
      <c r="AA9" s="429"/>
      <c r="AB9" s="430"/>
      <c r="AC9" s="405" t="s">
        <v>332</v>
      </c>
      <c r="AD9" s="406"/>
      <c r="AE9" s="406"/>
      <c r="AF9" s="406"/>
      <c r="AG9" s="406"/>
      <c r="AH9" s="406"/>
      <c r="AI9" s="406"/>
      <c r="AJ9" s="406"/>
      <c r="AK9" s="406"/>
      <c r="AL9" s="406"/>
      <c r="AM9" s="406"/>
      <c r="AN9" s="406"/>
      <c r="AO9" s="406"/>
      <c r="AP9" s="406"/>
      <c r="AQ9" s="406"/>
      <c r="AR9" s="406"/>
      <c r="AS9" s="406"/>
      <c r="AT9" s="406"/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406"/>
      <c r="BF9" s="406"/>
      <c r="BG9" s="406"/>
      <c r="BH9" s="406"/>
      <c r="BI9" s="406"/>
      <c r="BJ9" s="406"/>
      <c r="BK9" s="406"/>
      <c r="BL9" s="406"/>
      <c r="BM9" s="406"/>
      <c r="BN9" s="406"/>
      <c r="BO9" s="406"/>
      <c r="BP9" s="406"/>
      <c r="BQ9" s="406"/>
      <c r="BR9" s="406"/>
      <c r="BS9" s="406"/>
      <c r="BT9" s="406"/>
      <c r="BU9" s="406"/>
      <c r="BV9" s="406"/>
      <c r="BW9" s="406"/>
      <c r="BX9" s="406"/>
      <c r="BY9" s="406"/>
      <c r="BZ9" s="406"/>
      <c r="CA9" s="406"/>
      <c r="CB9" s="406"/>
      <c r="CC9" s="406"/>
      <c r="CD9" s="406"/>
      <c r="CE9" s="406"/>
      <c r="CF9" s="406"/>
      <c r="CG9" s="406"/>
      <c r="CH9" s="406"/>
      <c r="CI9" s="406"/>
      <c r="CJ9" s="406"/>
      <c r="CK9" s="406"/>
      <c r="CL9" s="406"/>
      <c r="CM9" s="406"/>
      <c r="CN9" s="406"/>
      <c r="CO9" s="406"/>
      <c r="CP9" s="406"/>
      <c r="CQ9" s="406"/>
      <c r="CR9" s="407"/>
    </row>
    <row r="10" spans="1:96" s="210" customFormat="1" ht="22.5" customHeight="1" x14ac:dyDescent="0.25">
      <c r="A10" s="417"/>
      <c r="B10" s="420"/>
      <c r="C10" s="420"/>
      <c r="D10" s="420"/>
      <c r="E10" s="423"/>
      <c r="F10" s="423"/>
      <c r="G10" s="423"/>
      <c r="H10" s="408"/>
      <c r="I10" s="425"/>
      <c r="J10" s="397" t="s">
        <v>333</v>
      </c>
      <c r="K10" s="409" t="s">
        <v>334</v>
      </c>
      <c r="L10" s="409"/>
      <c r="M10" s="409"/>
      <c r="N10" s="409"/>
      <c r="O10" s="410" t="s">
        <v>333</v>
      </c>
      <c r="P10" s="409" t="s">
        <v>335</v>
      </c>
      <c r="Q10" s="409"/>
      <c r="R10" s="409"/>
      <c r="S10" s="409"/>
      <c r="T10" s="413" t="s">
        <v>336</v>
      </c>
      <c r="U10" s="401" t="s">
        <v>337</v>
      </c>
      <c r="V10" s="403" t="s">
        <v>338</v>
      </c>
      <c r="W10" s="403" t="s">
        <v>339</v>
      </c>
      <c r="X10" s="403" t="s">
        <v>340</v>
      </c>
      <c r="Y10" s="403" t="s">
        <v>341</v>
      </c>
      <c r="Z10" s="403" t="s">
        <v>342</v>
      </c>
      <c r="AA10" s="403" t="s">
        <v>343</v>
      </c>
      <c r="AB10" s="403" t="s">
        <v>344</v>
      </c>
      <c r="AC10" s="403" t="s">
        <v>345</v>
      </c>
      <c r="AD10" s="403" t="s">
        <v>346</v>
      </c>
      <c r="AE10" s="403" t="s">
        <v>347</v>
      </c>
      <c r="AF10" s="401" t="s">
        <v>348</v>
      </c>
      <c r="AG10" s="401" t="s">
        <v>349</v>
      </c>
      <c r="AH10" s="401" t="s">
        <v>350</v>
      </c>
      <c r="AI10" s="401" t="s">
        <v>351</v>
      </c>
      <c r="AJ10" s="401" t="s">
        <v>352</v>
      </c>
      <c r="AK10" s="401" t="s">
        <v>353</v>
      </c>
      <c r="AL10" s="401" t="s">
        <v>354</v>
      </c>
      <c r="AM10" s="401" t="s">
        <v>355</v>
      </c>
      <c r="AN10" s="401" t="s">
        <v>356</v>
      </c>
      <c r="AO10" s="401" t="s">
        <v>357</v>
      </c>
      <c r="AP10" s="401" t="s">
        <v>358</v>
      </c>
      <c r="AQ10" s="401" t="s">
        <v>359</v>
      </c>
      <c r="AR10" s="401" t="s">
        <v>360</v>
      </c>
      <c r="AS10" s="401" t="s">
        <v>361</v>
      </c>
      <c r="AT10" s="401" t="s">
        <v>362</v>
      </c>
      <c r="AU10" s="401" t="s">
        <v>363</v>
      </c>
      <c r="AV10" s="401" t="s">
        <v>364</v>
      </c>
      <c r="AW10" s="401" t="s">
        <v>365</v>
      </c>
      <c r="AX10" s="401" t="s">
        <v>366</v>
      </c>
      <c r="AY10" s="401" t="s">
        <v>367</v>
      </c>
      <c r="AZ10" s="401" t="s">
        <v>368</v>
      </c>
      <c r="BA10" s="401" t="s">
        <v>369</v>
      </c>
      <c r="BB10" s="401" t="s">
        <v>370</v>
      </c>
      <c r="BC10" s="401" t="s">
        <v>371</v>
      </c>
      <c r="BD10" s="401" t="s">
        <v>372</v>
      </c>
      <c r="BE10" s="401" t="s">
        <v>373</v>
      </c>
      <c r="BF10" s="401" t="s">
        <v>374</v>
      </c>
      <c r="BG10" s="401" t="s">
        <v>375</v>
      </c>
      <c r="BH10" s="401" t="s">
        <v>376</v>
      </c>
      <c r="BI10" s="401" t="s">
        <v>377</v>
      </c>
      <c r="BJ10" s="401" t="s">
        <v>378</v>
      </c>
      <c r="BK10" s="401" t="s">
        <v>379</v>
      </c>
      <c r="BL10" s="403" t="s">
        <v>380</v>
      </c>
      <c r="BM10" s="403" t="s">
        <v>381</v>
      </c>
      <c r="BN10" s="403" t="s">
        <v>1</v>
      </c>
      <c r="BO10" s="403" t="s">
        <v>100</v>
      </c>
      <c r="BP10" s="403" t="s">
        <v>382</v>
      </c>
      <c r="BQ10" s="403" t="s">
        <v>104</v>
      </c>
      <c r="BR10" s="403" t="s">
        <v>383</v>
      </c>
      <c r="BS10" s="403" t="s">
        <v>384</v>
      </c>
      <c r="BT10" s="403" t="s">
        <v>385</v>
      </c>
      <c r="BU10" s="403" t="s">
        <v>386</v>
      </c>
      <c r="BV10" s="401" t="s">
        <v>387</v>
      </c>
      <c r="BW10" s="401" t="s">
        <v>388</v>
      </c>
      <c r="BX10" s="401" t="s">
        <v>389</v>
      </c>
      <c r="BY10" s="401" t="s">
        <v>390</v>
      </c>
      <c r="BZ10" s="401" t="s">
        <v>391</v>
      </c>
      <c r="CA10" s="393" t="s">
        <v>392</v>
      </c>
      <c r="CB10" s="393" t="s">
        <v>393</v>
      </c>
      <c r="CC10" s="393" t="s">
        <v>394</v>
      </c>
      <c r="CD10" s="393" t="s">
        <v>395</v>
      </c>
      <c r="CE10" s="393" t="s">
        <v>396</v>
      </c>
      <c r="CF10" s="393" t="s">
        <v>397</v>
      </c>
      <c r="CG10" s="393" t="s">
        <v>398</v>
      </c>
      <c r="CH10" s="393" t="s">
        <v>399</v>
      </c>
      <c r="CI10" s="393" t="s">
        <v>400</v>
      </c>
      <c r="CJ10" s="393" t="s">
        <v>401</v>
      </c>
      <c r="CK10" s="393" t="s">
        <v>402</v>
      </c>
      <c r="CL10" s="393" t="s">
        <v>403</v>
      </c>
      <c r="CM10" s="393" t="s">
        <v>404</v>
      </c>
      <c r="CN10" s="393" t="s">
        <v>405</v>
      </c>
      <c r="CO10" s="393" t="s">
        <v>406</v>
      </c>
      <c r="CP10" s="393" t="s">
        <v>407</v>
      </c>
      <c r="CQ10" s="393" t="s">
        <v>408</v>
      </c>
      <c r="CR10" s="393" t="s">
        <v>409</v>
      </c>
    </row>
    <row r="11" spans="1:96" s="211" customFormat="1" ht="65.099999999999994" customHeight="1" x14ac:dyDescent="0.2">
      <c r="A11" s="417"/>
      <c r="B11" s="420"/>
      <c r="C11" s="420"/>
      <c r="D11" s="420"/>
      <c r="E11" s="423"/>
      <c r="F11" s="423"/>
      <c r="G11" s="423"/>
      <c r="H11" s="408"/>
      <c r="I11" s="425"/>
      <c r="J11" s="408"/>
      <c r="K11" s="395" t="s">
        <v>410</v>
      </c>
      <c r="L11" s="397" t="s">
        <v>411</v>
      </c>
      <c r="M11" s="395" t="s">
        <v>412</v>
      </c>
      <c r="N11" s="399" t="s">
        <v>413</v>
      </c>
      <c r="O11" s="411"/>
      <c r="P11" s="395" t="s">
        <v>410</v>
      </c>
      <c r="Q11" s="397" t="s">
        <v>411</v>
      </c>
      <c r="R11" s="395" t="s">
        <v>412</v>
      </c>
      <c r="S11" s="395" t="s">
        <v>413</v>
      </c>
      <c r="T11" s="414"/>
      <c r="U11" s="402"/>
      <c r="V11" s="404"/>
      <c r="W11" s="404"/>
      <c r="X11" s="404"/>
      <c r="Y11" s="404"/>
      <c r="Z11" s="404"/>
      <c r="AA11" s="404"/>
      <c r="AB11" s="404"/>
      <c r="AC11" s="404"/>
      <c r="AD11" s="404"/>
      <c r="AE11" s="404"/>
      <c r="AF11" s="402"/>
      <c r="AG11" s="402"/>
      <c r="AH11" s="402"/>
      <c r="AI11" s="402"/>
      <c r="AJ11" s="402"/>
      <c r="AK11" s="402"/>
      <c r="AL11" s="402"/>
      <c r="AM11" s="402"/>
      <c r="AN11" s="402"/>
      <c r="AO11" s="402"/>
      <c r="AP11" s="402"/>
      <c r="AQ11" s="402"/>
      <c r="AR11" s="402"/>
      <c r="AS11" s="402"/>
      <c r="AT11" s="402"/>
      <c r="AU11" s="402"/>
      <c r="AV11" s="402"/>
      <c r="AW11" s="402"/>
      <c r="AX11" s="402"/>
      <c r="AY11" s="402"/>
      <c r="AZ11" s="402"/>
      <c r="BA11" s="402"/>
      <c r="BB11" s="402"/>
      <c r="BC11" s="402"/>
      <c r="BD11" s="402"/>
      <c r="BE11" s="402"/>
      <c r="BF11" s="402"/>
      <c r="BG11" s="402"/>
      <c r="BH11" s="402"/>
      <c r="BI11" s="402"/>
      <c r="BJ11" s="402"/>
      <c r="BK11" s="402"/>
      <c r="BL11" s="404"/>
      <c r="BM11" s="404"/>
      <c r="BN11" s="404"/>
      <c r="BO11" s="404"/>
      <c r="BP11" s="404"/>
      <c r="BQ11" s="404"/>
      <c r="BR11" s="404"/>
      <c r="BS11" s="404"/>
      <c r="BT11" s="404"/>
      <c r="BU11" s="404"/>
      <c r="BV11" s="402"/>
      <c r="BW11" s="402"/>
      <c r="BX11" s="402"/>
      <c r="BY11" s="402"/>
      <c r="BZ11" s="402"/>
      <c r="CA11" s="394"/>
      <c r="CB11" s="394"/>
      <c r="CC11" s="394"/>
      <c r="CD11" s="394"/>
      <c r="CE11" s="394"/>
      <c r="CF11" s="394"/>
      <c r="CG11" s="394"/>
      <c r="CH11" s="394"/>
      <c r="CI11" s="394"/>
      <c r="CJ11" s="394"/>
      <c r="CK11" s="394"/>
      <c r="CL11" s="394"/>
      <c r="CM11" s="394"/>
      <c r="CN11" s="394"/>
      <c r="CO11" s="394"/>
      <c r="CP11" s="394"/>
      <c r="CQ11" s="394"/>
      <c r="CR11" s="394"/>
    </row>
    <row r="12" spans="1:96" s="214" customFormat="1" ht="12.95" customHeight="1" thickBot="1" x14ac:dyDescent="0.25">
      <c r="A12" s="418"/>
      <c r="B12" s="421"/>
      <c r="C12" s="421"/>
      <c r="D12" s="421"/>
      <c r="E12" s="424"/>
      <c r="F12" s="424"/>
      <c r="G12" s="424"/>
      <c r="H12" s="398"/>
      <c r="I12" s="396"/>
      <c r="J12" s="398"/>
      <c r="K12" s="396"/>
      <c r="L12" s="398"/>
      <c r="M12" s="396"/>
      <c r="N12" s="400"/>
      <c r="O12" s="412"/>
      <c r="P12" s="396"/>
      <c r="Q12" s="398"/>
      <c r="R12" s="396"/>
      <c r="S12" s="396"/>
      <c r="T12" s="212"/>
      <c r="U12" s="212"/>
      <c r="V12" s="212"/>
      <c r="W12" s="212"/>
      <c r="X12" s="212"/>
      <c r="Y12" s="212"/>
      <c r="Z12" s="212"/>
      <c r="AA12" s="212"/>
      <c r="AB12" s="212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3"/>
      <c r="BK12" s="213"/>
      <c r="BL12" s="213"/>
      <c r="BM12" s="213"/>
      <c r="BN12" s="213"/>
      <c r="BO12" s="213"/>
      <c r="BP12" s="213"/>
      <c r="BQ12" s="213"/>
      <c r="BR12" s="213"/>
      <c r="BS12" s="213"/>
      <c r="BT12" s="213"/>
      <c r="BU12" s="213"/>
      <c r="BV12" s="213"/>
      <c r="BW12" s="213"/>
      <c r="BX12" s="213"/>
      <c r="BY12" s="213"/>
      <c r="BZ12" s="213"/>
      <c r="CA12" s="213"/>
      <c r="CB12" s="213"/>
      <c r="CC12" s="213"/>
      <c r="CD12" s="213"/>
      <c r="CE12" s="213"/>
      <c r="CF12" s="213"/>
      <c r="CG12" s="213"/>
      <c r="CH12" s="213"/>
      <c r="CI12" s="213"/>
      <c r="CJ12" s="213"/>
      <c r="CK12" s="213"/>
      <c r="CL12" s="213"/>
      <c r="CM12" s="213"/>
      <c r="CN12" s="213"/>
      <c r="CO12" s="213"/>
      <c r="CP12" s="213"/>
      <c r="CQ12" s="213"/>
      <c r="CR12" s="213"/>
    </row>
    <row r="13" spans="1:96" s="228" customFormat="1" ht="35.1" customHeight="1" thickTop="1" thickBot="1" x14ac:dyDescent="0.3">
      <c r="A13" s="215">
        <v>1</v>
      </c>
      <c r="B13" s="216"/>
      <c r="C13" s="216"/>
      <c r="D13" s="216"/>
      <c r="E13" s="390" t="s">
        <v>414</v>
      </c>
      <c r="F13" s="217"/>
      <c r="G13" s="218">
        <v>1</v>
      </c>
      <c r="H13" s="219" t="s">
        <v>415</v>
      </c>
      <c r="I13" s="218">
        <v>34</v>
      </c>
      <c r="J13" s="220" t="s">
        <v>416</v>
      </c>
      <c r="K13" s="221"/>
      <c r="L13" s="222"/>
      <c r="M13" s="223">
        <v>8</v>
      </c>
      <c r="N13" s="224">
        <v>4</v>
      </c>
      <c r="O13" s="225" t="s">
        <v>411</v>
      </c>
      <c r="P13" s="222"/>
      <c r="Q13" s="226">
        <v>10</v>
      </c>
      <c r="R13" s="223">
        <v>8</v>
      </c>
      <c r="S13" s="223">
        <v>4</v>
      </c>
      <c r="T13" s="256"/>
      <c r="U13" s="256"/>
      <c r="V13" s="256"/>
      <c r="W13" s="256"/>
      <c r="X13" s="256"/>
      <c r="Y13" s="256"/>
      <c r="Z13" s="256"/>
      <c r="AA13" s="256"/>
      <c r="AB13" s="256"/>
      <c r="AC13" s="256"/>
      <c r="AD13" s="256"/>
      <c r="AE13" s="256"/>
      <c r="AF13" s="227"/>
      <c r="AG13" s="227"/>
      <c r="AH13" s="227"/>
      <c r="AI13" s="227"/>
      <c r="AJ13" s="256"/>
      <c r="AK13" s="256"/>
      <c r="AL13" s="227"/>
      <c r="AM13" s="227"/>
      <c r="AN13" s="227"/>
      <c r="AO13" s="227"/>
      <c r="AP13" s="227"/>
      <c r="AQ13" s="227"/>
      <c r="AR13" s="227"/>
      <c r="AS13" s="227"/>
      <c r="AT13" s="227"/>
      <c r="AU13" s="256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227"/>
      <c r="BK13" s="256"/>
      <c r="BL13" s="256"/>
      <c r="BM13" s="227"/>
      <c r="BN13" s="227"/>
      <c r="BO13" s="227"/>
      <c r="BP13" s="227"/>
      <c r="BQ13" s="227"/>
      <c r="BR13" s="227"/>
      <c r="BS13" s="256"/>
      <c r="BT13" s="227"/>
      <c r="BU13" s="227"/>
      <c r="BV13" s="227"/>
      <c r="BW13" s="227"/>
      <c r="BX13" s="227"/>
      <c r="BY13" s="227"/>
      <c r="BZ13" s="227"/>
      <c r="CA13" s="227"/>
      <c r="CB13" s="227"/>
      <c r="CC13" s="227"/>
      <c r="CD13" s="227"/>
      <c r="CE13" s="227"/>
      <c r="CF13" s="227"/>
      <c r="CG13" s="227"/>
      <c r="CH13" s="227"/>
      <c r="CI13" s="227"/>
      <c r="CJ13" s="227"/>
      <c r="CK13" s="227"/>
      <c r="CL13" s="227"/>
      <c r="CM13" s="227"/>
      <c r="CN13" s="227"/>
      <c r="CO13" s="227"/>
      <c r="CP13" s="227"/>
      <c r="CQ13" s="227"/>
      <c r="CR13" s="227"/>
    </row>
    <row r="14" spans="1:96" s="228" customFormat="1" ht="35.1" customHeight="1" thickTop="1" thickBot="1" x14ac:dyDescent="0.3">
      <c r="A14" s="215">
        <v>2</v>
      </c>
      <c r="B14" s="216"/>
      <c r="C14" s="216"/>
      <c r="D14" s="216"/>
      <c r="E14" s="391"/>
      <c r="F14" s="390" t="s">
        <v>417</v>
      </c>
      <c r="G14" s="218">
        <v>1</v>
      </c>
      <c r="H14" s="219" t="s">
        <v>418</v>
      </c>
      <c r="I14" s="218">
        <v>32</v>
      </c>
      <c r="J14" s="220" t="s">
        <v>416</v>
      </c>
      <c r="K14" s="221"/>
      <c r="L14" s="222"/>
      <c r="M14" s="223">
        <v>6</v>
      </c>
      <c r="N14" s="224">
        <v>3</v>
      </c>
      <c r="O14" s="225" t="s">
        <v>411</v>
      </c>
      <c r="P14" s="229"/>
      <c r="Q14" s="223">
        <v>6</v>
      </c>
      <c r="R14" s="223">
        <v>4</v>
      </c>
      <c r="S14" s="223">
        <v>3</v>
      </c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27"/>
      <c r="AG14" s="227"/>
      <c r="AH14" s="227"/>
      <c r="AI14" s="227"/>
      <c r="AJ14" s="227"/>
      <c r="AK14" s="256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  <c r="BI14" s="227"/>
      <c r="BJ14" s="227"/>
      <c r="BK14" s="256"/>
      <c r="BL14" s="256"/>
      <c r="BM14" s="227"/>
      <c r="BN14" s="227"/>
      <c r="BO14" s="227"/>
      <c r="BP14" s="227"/>
      <c r="BQ14" s="227"/>
      <c r="BR14" s="227"/>
      <c r="BS14" s="256"/>
      <c r="BT14" s="227"/>
      <c r="BU14" s="227"/>
      <c r="BV14" s="227"/>
      <c r="BW14" s="227"/>
      <c r="BX14" s="227"/>
      <c r="BY14" s="227"/>
      <c r="BZ14" s="227"/>
      <c r="CA14" s="227"/>
      <c r="CB14" s="227"/>
      <c r="CC14" s="227"/>
      <c r="CD14" s="227"/>
      <c r="CE14" s="227"/>
      <c r="CF14" s="227"/>
      <c r="CG14" s="227"/>
      <c r="CH14" s="227"/>
      <c r="CI14" s="227"/>
      <c r="CJ14" s="227"/>
      <c r="CK14" s="227"/>
      <c r="CL14" s="227"/>
      <c r="CM14" s="227"/>
      <c r="CN14" s="227"/>
      <c r="CO14" s="227"/>
      <c r="CP14" s="227"/>
      <c r="CQ14" s="227"/>
      <c r="CR14" s="227"/>
    </row>
    <row r="15" spans="1:96" s="228" customFormat="1" ht="35.1" customHeight="1" thickTop="1" thickBot="1" x14ac:dyDescent="0.3">
      <c r="A15" s="215">
        <v>3</v>
      </c>
      <c r="B15" s="216"/>
      <c r="C15" s="216"/>
      <c r="D15" s="216"/>
      <c r="E15" s="391"/>
      <c r="F15" s="391"/>
      <c r="G15" s="218">
        <v>2</v>
      </c>
      <c r="H15" s="219" t="s">
        <v>419</v>
      </c>
      <c r="I15" s="218">
        <v>26</v>
      </c>
      <c r="J15" s="220" t="s">
        <v>416</v>
      </c>
      <c r="K15" s="221"/>
      <c r="L15" s="222"/>
      <c r="M15" s="223">
        <v>2</v>
      </c>
      <c r="N15" s="224">
        <v>1</v>
      </c>
      <c r="O15" s="230" t="s">
        <v>420</v>
      </c>
      <c r="P15" s="223">
        <v>8</v>
      </c>
      <c r="Q15" s="223">
        <v>4</v>
      </c>
      <c r="R15" s="223">
        <v>2</v>
      </c>
      <c r="S15" s="223">
        <v>1</v>
      </c>
      <c r="T15" s="256"/>
      <c r="U15" s="256"/>
      <c r="V15" s="256"/>
      <c r="W15" s="256"/>
      <c r="X15" s="256"/>
      <c r="Y15" s="256"/>
      <c r="Z15" s="256"/>
      <c r="AA15" s="256"/>
      <c r="AB15" s="256"/>
      <c r="AC15" s="256"/>
      <c r="AD15" s="256"/>
      <c r="AE15" s="256"/>
      <c r="AF15" s="227"/>
      <c r="AG15" s="227"/>
      <c r="AH15" s="227"/>
      <c r="AI15" s="227"/>
      <c r="AJ15" s="227"/>
      <c r="AK15" s="256"/>
      <c r="AL15" s="256"/>
      <c r="AM15" s="256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  <c r="BI15" s="227"/>
      <c r="BJ15" s="227"/>
      <c r="BK15" s="256"/>
      <c r="BL15" s="256"/>
      <c r="BM15" s="227"/>
      <c r="BN15" s="227"/>
      <c r="BO15" s="227"/>
      <c r="BP15" s="227"/>
      <c r="BQ15" s="227"/>
      <c r="BR15" s="227"/>
      <c r="BS15" s="256"/>
      <c r="BT15" s="227"/>
      <c r="BU15" s="227"/>
      <c r="BV15" s="227"/>
      <c r="BW15" s="227"/>
      <c r="BX15" s="227"/>
      <c r="BY15" s="227"/>
      <c r="BZ15" s="227"/>
      <c r="CA15" s="256"/>
      <c r="CB15" s="227"/>
      <c r="CC15" s="227"/>
      <c r="CD15" s="227"/>
      <c r="CE15" s="227"/>
      <c r="CF15" s="227"/>
      <c r="CG15" s="227"/>
      <c r="CH15" s="227"/>
      <c r="CI15" s="227"/>
      <c r="CJ15" s="227"/>
      <c r="CK15" s="227"/>
      <c r="CL15" s="227"/>
      <c r="CM15" s="227"/>
      <c r="CN15" s="227"/>
      <c r="CO15" s="227"/>
      <c r="CP15" s="227"/>
      <c r="CQ15" s="227"/>
      <c r="CR15" s="227"/>
    </row>
    <row r="16" spans="1:96" s="228" customFormat="1" ht="35.1" customHeight="1" thickTop="1" thickBot="1" x14ac:dyDescent="0.3">
      <c r="A16" s="215">
        <v>4</v>
      </c>
      <c r="B16" s="216"/>
      <c r="C16" s="216"/>
      <c r="D16" s="216"/>
      <c r="E16" s="391"/>
      <c r="F16" s="391"/>
      <c r="G16" s="218">
        <v>3</v>
      </c>
      <c r="H16" s="219" t="s">
        <v>421</v>
      </c>
      <c r="I16" s="218">
        <v>26</v>
      </c>
      <c r="J16" s="220" t="s">
        <v>416</v>
      </c>
      <c r="K16" s="221"/>
      <c r="L16" s="222"/>
      <c r="M16" s="223">
        <v>2</v>
      </c>
      <c r="N16" s="224">
        <v>1</v>
      </c>
      <c r="O16" s="230" t="s">
        <v>420</v>
      </c>
      <c r="P16" s="223">
        <v>8</v>
      </c>
      <c r="Q16" s="223">
        <v>4</v>
      </c>
      <c r="R16" s="223">
        <v>2</v>
      </c>
      <c r="S16" s="223">
        <v>1</v>
      </c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56"/>
      <c r="AE16" s="256"/>
      <c r="AF16" s="227"/>
      <c r="AG16" s="227"/>
      <c r="AH16" s="227"/>
      <c r="AI16" s="256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  <c r="BI16" s="227"/>
      <c r="BJ16" s="227"/>
      <c r="BK16" s="256"/>
      <c r="BL16" s="256"/>
      <c r="BM16" s="227"/>
      <c r="BN16" s="227"/>
      <c r="BO16" s="227"/>
      <c r="BP16" s="227"/>
      <c r="BQ16" s="227"/>
      <c r="BR16" s="227"/>
      <c r="BS16" s="256"/>
      <c r="BT16" s="227"/>
      <c r="BU16" s="227"/>
      <c r="BV16" s="227"/>
      <c r="BW16" s="227"/>
      <c r="BX16" s="227"/>
      <c r="BY16" s="227"/>
      <c r="BZ16" s="227"/>
      <c r="CA16" s="227"/>
      <c r="CB16" s="227"/>
      <c r="CC16" s="227"/>
      <c r="CD16" s="227"/>
      <c r="CE16" s="227"/>
      <c r="CF16" s="227"/>
      <c r="CG16" s="227"/>
      <c r="CH16" s="227"/>
      <c r="CI16" s="227"/>
      <c r="CJ16" s="227"/>
      <c r="CK16" s="227"/>
      <c r="CL16" s="227"/>
      <c r="CM16" s="227"/>
      <c r="CN16" s="227"/>
      <c r="CO16" s="227"/>
      <c r="CP16" s="227"/>
      <c r="CQ16" s="227"/>
      <c r="CR16" s="227"/>
    </row>
    <row r="17" spans="1:96" s="228" customFormat="1" ht="35.1" customHeight="1" thickTop="1" thickBot="1" x14ac:dyDescent="0.3">
      <c r="A17" s="215">
        <v>5</v>
      </c>
      <c r="B17" s="216"/>
      <c r="C17" s="216"/>
      <c r="D17" s="216"/>
      <c r="E17" s="391"/>
      <c r="F17" s="391"/>
      <c r="G17" s="218">
        <v>4</v>
      </c>
      <c r="H17" s="219" t="s">
        <v>422</v>
      </c>
      <c r="I17" s="231">
        <v>22</v>
      </c>
      <c r="J17" s="220" t="s">
        <v>411</v>
      </c>
      <c r="K17" s="221"/>
      <c r="L17" s="222"/>
      <c r="M17" s="222"/>
      <c r="N17" s="232"/>
      <c r="O17" s="230" t="s">
        <v>420</v>
      </c>
      <c r="P17" s="233"/>
      <c r="Q17" s="234"/>
      <c r="R17" s="234"/>
      <c r="S17" s="234"/>
      <c r="T17" s="256"/>
      <c r="U17" s="256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  <c r="AG17" s="227"/>
      <c r="AH17" s="227"/>
      <c r="AI17" s="256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56"/>
      <c r="BL17" s="256"/>
      <c r="BM17" s="227"/>
      <c r="BN17" s="227"/>
      <c r="BO17" s="227"/>
      <c r="BP17" s="227"/>
      <c r="BQ17" s="227"/>
      <c r="BR17" s="227"/>
      <c r="BS17" s="256"/>
      <c r="BT17" s="227"/>
      <c r="BU17" s="227"/>
      <c r="BV17" s="227"/>
      <c r="BW17" s="227"/>
      <c r="BX17" s="227"/>
      <c r="BY17" s="227"/>
      <c r="BZ17" s="227"/>
      <c r="CA17" s="227"/>
      <c r="CB17" s="227"/>
      <c r="CC17" s="227"/>
      <c r="CD17" s="227"/>
      <c r="CE17" s="227"/>
      <c r="CF17" s="227"/>
      <c r="CG17" s="227"/>
      <c r="CH17" s="227"/>
      <c r="CI17" s="227"/>
      <c r="CJ17" s="227"/>
      <c r="CK17" s="227"/>
      <c r="CL17" s="227"/>
      <c r="CM17" s="227"/>
      <c r="CN17" s="227"/>
      <c r="CO17" s="227"/>
      <c r="CP17" s="227"/>
      <c r="CQ17" s="227"/>
      <c r="CR17" s="227"/>
    </row>
    <row r="18" spans="1:96" s="228" customFormat="1" ht="35.1" customHeight="1" thickTop="1" thickBot="1" x14ac:dyDescent="0.3">
      <c r="A18" s="215">
        <v>6</v>
      </c>
      <c r="B18" s="216"/>
      <c r="C18" s="216"/>
      <c r="D18" s="216"/>
      <c r="E18" s="391"/>
      <c r="F18" s="392"/>
      <c r="G18" s="218">
        <v>5</v>
      </c>
      <c r="H18" s="219" t="s">
        <v>423</v>
      </c>
      <c r="I18" s="218">
        <v>26</v>
      </c>
      <c r="J18" s="220" t="s">
        <v>411</v>
      </c>
      <c r="K18" s="221"/>
      <c r="L18" s="223">
        <v>3</v>
      </c>
      <c r="M18" s="223">
        <v>1</v>
      </c>
      <c r="N18" s="232"/>
      <c r="O18" s="230" t="s">
        <v>420</v>
      </c>
      <c r="P18" s="223">
        <v>5</v>
      </c>
      <c r="Q18" s="223">
        <v>3</v>
      </c>
      <c r="R18" s="226">
        <v>1</v>
      </c>
      <c r="S18" s="226">
        <v>1</v>
      </c>
      <c r="T18" s="256"/>
      <c r="U18" s="256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56"/>
      <c r="AL18" s="256"/>
      <c r="AM18" s="256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  <c r="BI18" s="227"/>
      <c r="BJ18" s="227"/>
      <c r="BK18" s="256"/>
      <c r="BL18" s="256"/>
      <c r="BM18" s="227"/>
      <c r="BN18" s="227"/>
      <c r="BO18" s="227"/>
      <c r="BP18" s="227"/>
      <c r="BQ18" s="227"/>
      <c r="BR18" s="227"/>
      <c r="BS18" s="256"/>
      <c r="BT18" s="227"/>
      <c r="BU18" s="227"/>
      <c r="BV18" s="227"/>
      <c r="BW18" s="227"/>
      <c r="BX18" s="227"/>
      <c r="BY18" s="227"/>
      <c r="BZ18" s="227"/>
      <c r="CA18" s="256"/>
      <c r="CB18" s="227"/>
      <c r="CC18" s="227"/>
      <c r="CD18" s="227"/>
      <c r="CE18" s="227"/>
      <c r="CF18" s="227"/>
      <c r="CG18" s="227"/>
      <c r="CH18" s="227"/>
      <c r="CI18" s="227"/>
      <c r="CJ18" s="227"/>
      <c r="CK18" s="227"/>
      <c r="CL18" s="227"/>
      <c r="CM18" s="227"/>
      <c r="CN18" s="227"/>
      <c r="CO18" s="227"/>
      <c r="CP18" s="227"/>
      <c r="CQ18" s="227"/>
      <c r="CR18" s="227"/>
    </row>
    <row r="19" spans="1:96" s="228" customFormat="1" ht="35.1" customHeight="1" thickTop="1" thickBot="1" x14ac:dyDescent="0.3">
      <c r="A19" s="215">
        <v>7</v>
      </c>
      <c r="B19" s="216"/>
      <c r="C19" s="216"/>
      <c r="D19" s="216"/>
      <c r="E19" s="391"/>
      <c r="F19" s="390" t="s">
        <v>424</v>
      </c>
      <c r="G19" s="218">
        <v>1</v>
      </c>
      <c r="H19" s="219" t="s">
        <v>425</v>
      </c>
      <c r="I19" s="218">
        <v>32</v>
      </c>
      <c r="J19" s="220" t="s">
        <v>416</v>
      </c>
      <c r="K19" s="221"/>
      <c r="L19" s="222"/>
      <c r="M19" s="223">
        <v>6</v>
      </c>
      <c r="N19" s="224">
        <v>3</v>
      </c>
      <c r="O19" s="225" t="s">
        <v>411</v>
      </c>
      <c r="P19" s="229"/>
      <c r="Q19" s="226">
        <v>6</v>
      </c>
      <c r="R19" s="226">
        <v>4</v>
      </c>
      <c r="S19" s="226">
        <v>3</v>
      </c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27"/>
      <c r="AG19" s="227"/>
      <c r="AH19" s="227"/>
      <c r="AI19" s="227"/>
      <c r="AJ19" s="256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56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  <c r="BI19" s="227"/>
      <c r="BJ19" s="227"/>
      <c r="BK19" s="256"/>
      <c r="BL19" s="256"/>
      <c r="BM19" s="227"/>
      <c r="BN19" s="227"/>
      <c r="BO19" s="227"/>
      <c r="BP19" s="227"/>
      <c r="BQ19" s="227"/>
      <c r="BR19" s="227"/>
      <c r="BS19" s="256"/>
      <c r="BT19" s="227"/>
      <c r="BU19" s="227"/>
      <c r="BV19" s="227"/>
      <c r="BW19" s="227"/>
      <c r="BX19" s="227"/>
      <c r="BY19" s="227"/>
      <c r="BZ19" s="227"/>
      <c r="CA19" s="227"/>
      <c r="CB19" s="227"/>
      <c r="CC19" s="227"/>
      <c r="CD19" s="227"/>
      <c r="CE19" s="227"/>
      <c r="CF19" s="227"/>
      <c r="CG19" s="227"/>
      <c r="CH19" s="227"/>
      <c r="CI19" s="227"/>
      <c r="CJ19" s="227"/>
      <c r="CK19" s="227"/>
      <c r="CL19" s="227"/>
      <c r="CM19" s="227"/>
      <c r="CN19" s="227"/>
      <c r="CO19" s="227"/>
      <c r="CP19" s="227"/>
      <c r="CQ19" s="227"/>
      <c r="CR19" s="227"/>
    </row>
    <row r="20" spans="1:96" s="228" customFormat="1" ht="35.1" customHeight="1" thickTop="1" thickBot="1" x14ac:dyDescent="0.3">
      <c r="A20" s="215">
        <v>8</v>
      </c>
      <c r="B20" s="216"/>
      <c r="C20" s="216"/>
      <c r="D20" s="216"/>
      <c r="E20" s="391"/>
      <c r="F20" s="391"/>
      <c r="G20" s="218">
        <v>2</v>
      </c>
      <c r="H20" s="219" t="s">
        <v>426</v>
      </c>
      <c r="I20" s="218">
        <v>22</v>
      </c>
      <c r="J20" s="220" t="s">
        <v>411</v>
      </c>
      <c r="K20" s="221"/>
      <c r="L20" s="222"/>
      <c r="M20" s="222"/>
      <c r="N20" s="232"/>
      <c r="O20" s="230" t="s">
        <v>420</v>
      </c>
      <c r="P20" s="235">
        <v>4</v>
      </c>
      <c r="Q20" s="223">
        <v>1</v>
      </c>
      <c r="R20" s="222"/>
      <c r="S20" s="222"/>
      <c r="T20" s="256"/>
      <c r="U20" s="256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56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  <c r="BI20" s="227"/>
      <c r="BJ20" s="227"/>
      <c r="BK20" s="256"/>
      <c r="BL20" s="256"/>
      <c r="BM20" s="227"/>
      <c r="BN20" s="227"/>
      <c r="BO20" s="227"/>
      <c r="BP20" s="227"/>
      <c r="BQ20" s="227"/>
      <c r="BR20" s="227"/>
      <c r="BS20" s="256"/>
      <c r="BT20" s="227"/>
      <c r="BU20" s="227"/>
      <c r="BV20" s="227"/>
      <c r="BW20" s="227"/>
      <c r="BX20" s="227"/>
      <c r="BY20" s="227"/>
      <c r="BZ20" s="227"/>
      <c r="CA20" s="227"/>
      <c r="CB20" s="227"/>
      <c r="CC20" s="227"/>
      <c r="CD20" s="227"/>
      <c r="CE20" s="227"/>
      <c r="CF20" s="227"/>
      <c r="CG20" s="227"/>
      <c r="CH20" s="227"/>
      <c r="CI20" s="227"/>
      <c r="CJ20" s="227"/>
      <c r="CK20" s="227"/>
      <c r="CL20" s="227"/>
      <c r="CM20" s="227"/>
      <c r="CN20" s="227"/>
      <c r="CO20" s="227"/>
      <c r="CP20" s="227"/>
      <c r="CQ20" s="227"/>
      <c r="CR20" s="227"/>
    </row>
    <row r="21" spans="1:96" s="228" customFormat="1" ht="35.1" customHeight="1" thickTop="1" thickBot="1" x14ac:dyDescent="0.3">
      <c r="A21" s="215">
        <v>9</v>
      </c>
      <c r="B21" s="216"/>
      <c r="C21" s="216"/>
      <c r="D21" s="216"/>
      <c r="E21" s="391"/>
      <c r="F21" s="392"/>
      <c r="G21" s="218">
        <v>3</v>
      </c>
      <c r="H21" s="219" t="s">
        <v>427</v>
      </c>
      <c r="I21" s="231">
        <v>22</v>
      </c>
      <c r="J21" s="220" t="s">
        <v>411</v>
      </c>
      <c r="K21" s="221"/>
      <c r="L21" s="222"/>
      <c r="M21" s="222"/>
      <c r="N21" s="232"/>
      <c r="O21" s="230" t="s">
        <v>420</v>
      </c>
      <c r="P21" s="234"/>
      <c r="Q21" s="234"/>
      <c r="R21" s="234"/>
      <c r="S21" s="234"/>
      <c r="T21" s="256"/>
      <c r="U21" s="256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  <c r="AF21" s="227"/>
      <c r="AG21" s="227"/>
      <c r="AH21" s="227"/>
      <c r="AI21" s="256"/>
      <c r="AJ21" s="256"/>
      <c r="AK21" s="256"/>
      <c r="AL21" s="227"/>
      <c r="AM21" s="227"/>
      <c r="AN21" s="227"/>
      <c r="AO21" s="227"/>
      <c r="AP21" s="227"/>
      <c r="AQ21" s="227"/>
      <c r="AR21" s="227"/>
      <c r="AS21" s="227"/>
      <c r="AT21" s="227"/>
      <c r="AU21" s="256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  <c r="BI21" s="227"/>
      <c r="BJ21" s="227"/>
      <c r="BK21" s="256"/>
      <c r="BL21" s="256"/>
      <c r="BM21" s="227"/>
      <c r="BN21" s="227"/>
      <c r="BO21" s="227"/>
      <c r="BP21" s="227"/>
      <c r="BQ21" s="227"/>
      <c r="BR21" s="227"/>
      <c r="BS21" s="256"/>
      <c r="BT21" s="227"/>
      <c r="BU21" s="227"/>
      <c r="BV21" s="227"/>
      <c r="BW21" s="227"/>
      <c r="BX21" s="227"/>
      <c r="BY21" s="227"/>
      <c r="BZ21" s="227"/>
      <c r="CA21" s="227"/>
      <c r="CB21" s="227"/>
      <c r="CC21" s="227"/>
      <c r="CD21" s="227"/>
      <c r="CE21" s="227"/>
      <c r="CF21" s="227"/>
      <c r="CG21" s="227"/>
      <c r="CH21" s="227"/>
      <c r="CI21" s="227"/>
      <c r="CJ21" s="227"/>
      <c r="CK21" s="227"/>
      <c r="CL21" s="227"/>
      <c r="CM21" s="227"/>
      <c r="CN21" s="227"/>
      <c r="CO21" s="227"/>
      <c r="CP21" s="227"/>
      <c r="CQ21" s="227"/>
      <c r="CR21" s="227"/>
    </row>
    <row r="22" spans="1:96" s="228" customFormat="1" ht="35.1" customHeight="1" thickTop="1" thickBot="1" x14ac:dyDescent="0.3">
      <c r="A22" s="215">
        <v>10</v>
      </c>
      <c r="B22" s="216"/>
      <c r="C22" s="216"/>
      <c r="D22" s="216"/>
      <c r="E22" s="391"/>
      <c r="F22" s="383" t="s">
        <v>428</v>
      </c>
      <c r="G22" s="218">
        <v>1</v>
      </c>
      <c r="H22" s="219" t="s">
        <v>429</v>
      </c>
      <c r="I22" s="218">
        <v>32</v>
      </c>
      <c r="J22" s="220" t="s">
        <v>416</v>
      </c>
      <c r="K22" s="221"/>
      <c r="L22" s="222"/>
      <c r="M22" s="223">
        <v>6</v>
      </c>
      <c r="N22" s="224">
        <v>3</v>
      </c>
      <c r="O22" s="225" t="s">
        <v>411</v>
      </c>
      <c r="P22" s="222"/>
      <c r="Q22" s="223">
        <v>6</v>
      </c>
      <c r="R22" s="223">
        <v>4</v>
      </c>
      <c r="S22" s="223">
        <v>3</v>
      </c>
      <c r="T22" s="256"/>
      <c r="U22" s="256"/>
      <c r="V22" s="256"/>
      <c r="W22" s="256"/>
      <c r="X22" s="256"/>
      <c r="Y22" s="256"/>
      <c r="Z22" s="256"/>
      <c r="AA22" s="256"/>
      <c r="AB22" s="256"/>
      <c r="AC22" s="256"/>
      <c r="AD22" s="256"/>
      <c r="AE22" s="256"/>
      <c r="AF22" s="227"/>
      <c r="AG22" s="227"/>
      <c r="AH22" s="227"/>
      <c r="AI22" s="227"/>
      <c r="AJ22" s="227"/>
      <c r="AK22" s="256"/>
      <c r="AL22" s="256"/>
      <c r="AM22" s="256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  <c r="BI22" s="227"/>
      <c r="BJ22" s="227"/>
      <c r="BK22" s="256"/>
      <c r="BL22" s="256"/>
      <c r="BM22" s="227"/>
      <c r="BN22" s="227"/>
      <c r="BO22" s="227"/>
      <c r="BP22" s="227"/>
      <c r="BQ22" s="227"/>
      <c r="BR22" s="227"/>
      <c r="BS22" s="256"/>
      <c r="BT22" s="227"/>
      <c r="BU22" s="227"/>
      <c r="BV22" s="227"/>
      <c r="BW22" s="227"/>
      <c r="BX22" s="227"/>
      <c r="BY22" s="227"/>
      <c r="BZ22" s="227"/>
      <c r="CA22" s="256"/>
      <c r="CB22" s="227"/>
      <c r="CC22" s="227"/>
      <c r="CD22" s="227"/>
      <c r="CE22" s="227"/>
      <c r="CF22" s="227"/>
      <c r="CG22" s="227"/>
      <c r="CH22" s="227"/>
      <c r="CI22" s="227"/>
      <c r="CJ22" s="227"/>
      <c r="CK22" s="227"/>
      <c r="CL22" s="227"/>
      <c r="CM22" s="227"/>
      <c r="CN22" s="227"/>
      <c r="CO22" s="227"/>
      <c r="CP22" s="227"/>
      <c r="CQ22" s="227"/>
      <c r="CR22" s="227"/>
    </row>
    <row r="23" spans="1:96" s="228" customFormat="1" ht="35.1" customHeight="1" thickTop="1" thickBot="1" x14ac:dyDescent="0.3">
      <c r="A23" s="215">
        <v>11</v>
      </c>
      <c r="B23" s="216"/>
      <c r="C23" s="216"/>
      <c r="D23" s="216"/>
      <c r="E23" s="392"/>
      <c r="F23" s="383"/>
      <c r="G23" s="218">
        <v>2</v>
      </c>
      <c r="H23" s="219" t="s">
        <v>430</v>
      </c>
      <c r="I23" s="218">
        <v>26</v>
      </c>
      <c r="J23" s="220" t="s">
        <v>416</v>
      </c>
      <c r="K23" s="221"/>
      <c r="L23" s="222"/>
      <c r="M23" s="223"/>
      <c r="N23" s="224"/>
      <c r="O23" s="225"/>
      <c r="P23" s="222"/>
      <c r="Q23" s="223"/>
      <c r="R23" s="223"/>
      <c r="S23" s="223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27"/>
      <c r="AG23" s="227"/>
      <c r="AH23" s="227"/>
      <c r="AI23" s="227"/>
      <c r="AJ23" s="256"/>
      <c r="AK23" s="256"/>
      <c r="AL23" s="256"/>
      <c r="AM23" s="256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56"/>
      <c r="BL23" s="256"/>
      <c r="BM23" s="227"/>
      <c r="BN23" s="227"/>
      <c r="BO23" s="227"/>
      <c r="BP23" s="227"/>
      <c r="BQ23" s="227"/>
      <c r="BR23" s="227"/>
      <c r="BS23" s="256"/>
      <c r="BT23" s="227"/>
      <c r="BU23" s="227"/>
      <c r="BV23" s="227"/>
      <c r="BW23" s="227"/>
      <c r="BX23" s="227"/>
      <c r="BY23" s="227"/>
      <c r="BZ23" s="227"/>
      <c r="CA23" s="227"/>
      <c r="CB23" s="227"/>
      <c r="CC23" s="227"/>
      <c r="CD23" s="227"/>
      <c r="CE23" s="227"/>
      <c r="CF23" s="227"/>
      <c r="CG23" s="227"/>
      <c r="CH23" s="227"/>
      <c r="CI23" s="227"/>
      <c r="CJ23" s="227"/>
      <c r="CK23" s="227"/>
      <c r="CL23" s="227"/>
      <c r="CM23" s="227"/>
      <c r="CN23" s="227"/>
      <c r="CO23" s="227"/>
      <c r="CP23" s="227"/>
      <c r="CQ23" s="227"/>
      <c r="CR23" s="227"/>
    </row>
    <row r="24" spans="1:96" s="211" customFormat="1" ht="35.1" customHeight="1" thickTop="1" thickBot="1" x14ac:dyDescent="0.25">
      <c r="A24" s="215">
        <v>12</v>
      </c>
      <c r="B24" s="236"/>
      <c r="C24" s="236"/>
      <c r="D24" s="236"/>
      <c r="E24" s="383" t="s">
        <v>431</v>
      </c>
      <c r="F24" s="383"/>
      <c r="G24" s="231">
        <v>1</v>
      </c>
      <c r="H24" s="237" t="s">
        <v>432</v>
      </c>
      <c r="I24" s="218">
        <v>34</v>
      </c>
      <c r="J24" s="238" t="s">
        <v>416</v>
      </c>
      <c r="K24" s="221"/>
      <c r="L24" s="222"/>
      <c r="M24" s="223">
        <v>8</v>
      </c>
      <c r="N24" s="224">
        <v>4</v>
      </c>
      <c r="O24" s="225" t="s">
        <v>411</v>
      </c>
      <c r="P24" s="222"/>
      <c r="Q24" s="223">
        <v>10</v>
      </c>
      <c r="R24" s="226">
        <v>8</v>
      </c>
      <c r="S24" s="226">
        <v>4</v>
      </c>
      <c r="T24" s="257"/>
      <c r="U24" s="257"/>
      <c r="V24" s="257"/>
      <c r="W24" s="257"/>
      <c r="X24" s="257"/>
      <c r="Y24" s="257"/>
      <c r="Z24" s="257"/>
      <c r="AA24" s="257"/>
      <c r="AB24" s="257"/>
      <c r="AC24" s="257"/>
      <c r="AD24" s="257"/>
      <c r="AE24" s="257"/>
      <c r="AF24" s="257"/>
      <c r="AG24" s="257"/>
      <c r="AH24" s="239"/>
      <c r="AI24" s="239"/>
      <c r="AJ24" s="239"/>
      <c r="AK24" s="239"/>
      <c r="AL24" s="239"/>
      <c r="AM24" s="239"/>
      <c r="AN24" s="239"/>
      <c r="AO24" s="239"/>
      <c r="AP24" s="239"/>
      <c r="AQ24" s="239"/>
      <c r="AR24" s="239"/>
      <c r="AS24" s="239"/>
      <c r="AT24" s="239"/>
      <c r="AU24" s="239"/>
      <c r="AV24" s="239"/>
      <c r="AW24" s="239"/>
      <c r="AX24" s="239"/>
      <c r="AY24" s="239"/>
      <c r="AZ24" s="239"/>
      <c r="BA24" s="239"/>
      <c r="BB24" s="239"/>
      <c r="BC24" s="239"/>
      <c r="BD24" s="239"/>
      <c r="BE24" s="239"/>
      <c r="BF24" s="239"/>
      <c r="BG24" s="239"/>
      <c r="BH24" s="239"/>
      <c r="BI24" s="239"/>
      <c r="BJ24" s="239"/>
      <c r="BK24" s="257"/>
      <c r="BL24" s="257"/>
      <c r="BM24" s="239"/>
      <c r="BN24" s="239"/>
      <c r="BO24" s="239"/>
      <c r="BP24" s="239"/>
      <c r="BQ24" s="239"/>
      <c r="BR24" s="239"/>
      <c r="BS24" s="257"/>
      <c r="BT24" s="239"/>
      <c r="BU24" s="239"/>
      <c r="BV24" s="239"/>
      <c r="BW24" s="239"/>
      <c r="BX24" s="239"/>
      <c r="BY24" s="239"/>
      <c r="BZ24" s="239"/>
      <c r="CA24" s="257"/>
      <c r="CB24" s="239"/>
      <c r="CC24" s="257"/>
      <c r="CD24" s="239"/>
      <c r="CE24" s="239"/>
      <c r="CF24" s="239"/>
      <c r="CG24" s="257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</row>
    <row r="25" spans="1:96" s="211" customFormat="1" ht="35.1" customHeight="1" thickTop="1" thickBot="1" x14ac:dyDescent="0.25">
      <c r="A25" s="215">
        <v>13</v>
      </c>
      <c r="B25" s="236"/>
      <c r="C25" s="236"/>
      <c r="D25" s="236"/>
      <c r="E25" s="383"/>
      <c r="F25" s="383"/>
      <c r="G25" s="231">
        <v>2</v>
      </c>
      <c r="H25" s="237" t="s">
        <v>433</v>
      </c>
      <c r="I25" s="231">
        <v>30</v>
      </c>
      <c r="J25" s="238" t="s">
        <v>416</v>
      </c>
      <c r="K25" s="221"/>
      <c r="L25" s="222"/>
      <c r="M25" s="226">
        <v>4</v>
      </c>
      <c r="N25" s="240">
        <v>2</v>
      </c>
      <c r="O25" s="225" t="s">
        <v>411</v>
      </c>
      <c r="P25" s="229"/>
      <c r="Q25" s="226">
        <v>6</v>
      </c>
      <c r="R25" s="226">
        <v>4</v>
      </c>
      <c r="S25" s="226">
        <v>2</v>
      </c>
      <c r="T25" s="257"/>
      <c r="U25" s="257"/>
      <c r="V25" s="257"/>
      <c r="W25" s="257"/>
      <c r="X25" s="257"/>
      <c r="Y25" s="257"/>
      <c r="Z25" s="257"/>
      <c r="AA25" s="257"/>
      <c r="AB25" s="257"/>
      <c r="AC25" s="257"/>
      <c r="AD25" s="257"/>
      <c r="AE25" s="257"/>
      <c r="AF25" s="239"/>
      <c r="AG25" s="239"/>
      <c r="AH25" s="239"/>
      <c r="AI25" s="239"/>
      <c r="AJ25" s="239"/>
      <c r="AK25" s="239"/>
      <c r="AL25" s="239"/>
      <c r="AM25" s="239"/>
      <c r="AN25" s="239"/>
      <c r="AO25" s="239"/>
      <c r="AP25" s="239"/>
      <c r="AQ25" s="239"/>
      <c r="AR25" s="239"/>
      <c r="AS25" s="239"/>
      <c r="AT25" s="239"/>
      <c r="AU25" s="239"/>
      <c r="AV25" s="239"/>
      <c r="AW25" s="239"/>
      <c r="AX25" s="239"/>
      <c r="AY25" s="239"/>
      <c r="AZ25" s="239"/>
      <c r="BA25" s="239"/>
      <c r="BB25" s="239"/>
      <c r="BC25" s="239"/>
      <c r="BD25" s="239"/>
      <c r="BE25" s="239"/>
      <c r="BF25" s="239"/>
      <c r="BG25" s="239"/>
      <c r="BH25" s="239"/>
      <c r="BI25" s="239"/>
      <c r="BJ25" s="239"/>
      <c r="BK25" s="257"/>
      <c r="BL25" s="257"/>
      <c r="BM25" s="239"/>
      <c r="BN25" s="239"/>
      <c r="BO25" s="239"/>
      <c r="BP25" s="239"/>
      <c r="BQ25" s="239"/>
      <c r="BR25" s="239"/>
      <c r="BS25" s="257"/>
      <c r="BT25" s="239"/>
      <c r="BU25" s="239"/>
      <c r="BV25" s="239"/>
      <c r="BW25" s="239"/>
      <c r="BX25" s="239"/>
      <c r="BY25" s="239"/>
      <c r="BZ25" s="239"/>
      <c r="CA25" s="257"/>
      <c r="CB25" s="239"/>
      <c r="CC25" s="257"/>
      <c r="CD25" s="239"/>
      <c r="CE25" s="239"/>
      <c r="CF25" s="239"/>
      <c r="CG25" s="239"/>
      <c r="CH25" s="257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</row>
    <row r="26" spans="1:96" s="211" customFormat="1" ht="35.1" customHeight="1" thickTop="1" thickBot="1" x14ac:dyDescent="0.25">
      <c r="A26" s="215">
        <v>14</v>
      </c>
      <c r="B26" s="236"/>
      <c r="C26" s="236"/>
      <c r="D26" s="236"/>
      <c r="E26" s="383"/>
      <c r="F26" s="383"/>
      <c r="G26" s="231">
        <v>3</v>
      </c>
      <c r="H26" s="237" t="s">
        <v>434</v>
      </c>
      <c r="I26" s="231">
        <v>22</v>
      </c>
      <c r="J26" s="238" t="s">
        <v>411</v>
      </c>
      <c r="K26" s="221"/>
      <c r="L26" s="222"/>
      <c r="M26" s="222"/>
      <c r="N26" s="232"/>
      <c r="O26" s="225" t="s">
        <v>420</v>
      </c>
      <c r="P26" s="234"/>
      <c r="Q26" s="234"/>
      <c r="R26" s="234"/>
      <c r="S26" s="234"/>
      <c r="T26" s="257"/>
      <c r="U26" s="257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41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39"/>
      <c r="BA26" s="239"/>
      <c r="BB26" s="239"/>
      <c r="BC26" s="239"/>
      <c r="BD26" s="239"/>
      <c r="BE26" s="239"/>
      <c r="BF26" s="239"/>
      <c r="BG26" s="239"/>
      <c r="BH26" s="239"/>
      <c r="BI26" s="239"/>
      <c r="BJ26" s="239"/>
      <c r="BK26" s="257"/>
      <c r="BL26" s="257"/>
      <c r="BM26" s="239"/>
      <c r="BN26" s="239"/>
      <c r="BO26" s="239"/>
      <c r="BP26" s="239"/>
      <c r="BQ26" s="239"/>
      <c r="BR26" s="239"/>
      <c r="BS26" s="257"/>
      <c r="BT26" s="239"/>
      <c r="BU26" s="239"/>
      <c r="BV26" s="239"/>
      <c r="BW26" s="239"/>
      <c r="BX26" s="239"/>
      <c r="BY26" s="239"/>
      <c r="BZ26" s="239"/>
      <c r="CA26" s="257"/>
      <c r="CB26" s="239"/>
      <c r="CC26" s="257"/>
      <c r="CD26" s="239"/>
      <c r="CE26" s="239"/>
      <c r="CF26" s="239"/>
      <c r="CG26" s="239"/>
      <c r="CH26" s="257"/>
      <c r="CI26" s="239"/>
      <c r="CJ26" s="239"/>
      <c r="CK26" s="239"/>
      <c r="CL26" s="239"/>
      <c r="CM26" s="257"/>
      <c r="CN26" s="239"/>
      <c r="CO26" s="239"/>
      <c r="CP26" s="239"/>
      <c r="CQ26" s="239"/>
      <c r="CR26" s="239"/>
    </row>
    <row r="27" spans="1:96" s="211" customFormat="1" ht="35.1" customHeight="1" thickTop="1" thickBot="1" x14ac:dyDescent="0.25">
      <c r="A27" s="215">
        <v>15</v>
      </c>
      <c r="B27" s="236"/>
      <c r="C27" s="236"/>
      <c r="D27" s="236"/>
      <c r="E27" s="383"/>
      <c r="F27" s="383"/>
      <c r="G27" s="231">
        <v>4</v>
      </c>
      <c r="H27" s="237" t="s">
        <v>435</v>
      </c>
      <c r="I27" s="231">
        <v>26</v>
      </c>
      <c r="J27" s="238" t="s">
        <v>416</v>
      </c>
      <c r="K27" s="221"/>
      <c r="L27" s="222"/>
      <c r="M27" s="223">
        <v>2</v>
      </c>
      <c r="N27" s="224">
        <v>1</v>
      </c>
      <c r="O27" s="230" t="s">
        <v>420</v>
      </c>
      <c r="P27" s="235">
        <v>8</v>
      </c>
      <c r="Q27" s="223">
        <v>4</v>
      </c>
      <c r="R27" s="223">
        <v>2</v>
      </c>
      <c r="S27" s="223">
        <v>1</v>
      </c>
      <c r="T27" s="257"/>
      <c r="U27" s="257"/>
      <c r="V27" s="257"/>
      <c r="W27" s="257"/>
      <c r="X27" s="257"/>
      <c r="Y27" s="257"/>
      <c r="Z27" s="257"/>
      <c r="AA27" s="257"/>
      <c r="AB27" s="257"/>
      <c r="AC27" s="257"/>
      <c r="AD27" s="257"/>
      <c r="AE27" s="257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39"/>
      <c r="AR27" s="239"/>
      <c r="AS27" s="239"/>
      <c r="AT27" s="239"/>
      <c r="AU27" s="239"/>
      <c r="AV27" s="239"/>
      <c r="AW27" s="239"/>
      <c r="AX27" s="239"/>
      <c r="AY27" s="239"/>
      <c r="AZ27" s="239"/>
      <c r="BA27" s="239"/>
      <c r="BB27" s="239"/>
      <c r="BC27" s="239"/>
      <c r="BD27" s="239"/>
      <c r="BE27" s="239"/>
      <c r="BF27" s="239"/>
      <c r="BG27" s="239"/>
      <c r="BH27" s="239"/>
      <c r="BI27" s="239"/>
      <c r="BJ27" s="239"/>
      <c r="BK27" s="257"/>
      <c r="BL27" s="257"/>
      <c r="BM27" s="239"/>
      <c r="BN27" s="239"/>
      <c r="BO27" s="239"/>
      <c r="BP27" s="239"/>
      <c r="BQ27" s="239"/>
      <c r="BR27" s="239"/>
      <c r="BS27" s="257"/>
      <c r="BT27" s="239"/>
      <c r="BU27" s="239"/>
      <c r="BV27" s="239"/>
      <c r="BW27" s="239"/>
      <c r="BX27" s="239"/>
      <c r="BY27" s="239"/>
      <c r="BZ27" s="239"/>
      <c r="CA27" s="257"/>
      <c r="CB27" s="239"/>
      <c r="CC27" s="239"/>
      <c r="CD27" s="239"/>
      <c r="CE27" s="239"/>
      <c r="CF27" s="239"/>
      <c r="CG27" s="239"/>
      <c r="CH27" s="239"/>
      <c r="CI27" s="257"/>
      <c r="CJ27" s="239"/>
      <c r="CK27" s="239"/>
      <c r="CL27" s="257"/>
      <c r="CM27" s="257"/>
      <c r="CN27" s="257"/>
      <c r="CO27" s="239"/>
      <c r="CP27" s="239"/>
      <c r="CQ27" s="239"/>
      <c r="CR27" s="257"/>
    </row>
    <row r="28" spans="1:96" s="211" customFormat="1" ht="35.1" customHeight="1" thickTop="1" thickBot="1" x14ac:dyDescent="0.25">
      <c r="A28" s="215">
        <v>16</v>
      </c>
      <c r="B28" s="236"/>
      <c r="C28" s="236"/>
      <c r="D28" s="236"/>
      <c r="E28" s="383"/>
      <c r="F28" s="383"/>
      <c r="G28" s="231">
        <v>5</v>
      </c>
      <c r="H28" s="237" t="s">
        <v>436</v>
      </c>
      <c r="I28" s="231">
        <v>22</v>
      </c>
      <c r="J28" s="238" t="s">
        <v>411</v>
      </c>
      <c r="K28" s="221"/>
      <c r="L28" s="222"/>
      <c r="M28" s="222"/>
      <c r="N28" s="232"/>
      <c r="O28" s="225" t="s">
        <v>420</v>
      </c>
      <c r="P28" s="233"/>
      <c r="Q28" s="234"/>
      <c r="R28" s="234"/>
      <c r="S28" s="234"/>
      <c r="T28" s="257"/>
      <c r="U28" s="257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39"/>
      <c r="AR28" s="239"/>
      <c r="AS28" s="239"/>
      <c r="AT28" s="239"/>
      <c r="AU28" s="239"/>
      <c r="AV28" s="239"/>
      <c r="AW28" s="239"/>
      <c r="AX28" s="239"/>
      <c r="AY28" s="239"/>
      <c r="AZ28" s="239"/>
      <c r="BA28" s="239"/>
      <c r="BB28" s="239"/>
      <c r="BC28" s="239"/>
      <c r="BD28" s="239"/>
      <c r="BE28" s="239"/>
      <c r="BF28" s="239"/>
      <c r="BG28" s="239"/>
      <c r="BH28" s="239"/>
      <c r="BI28" s="239"/>
      <c r="BJ28" s="239"/>
      <c r="BK28" s="257"/>
      <c r="BL28" s="257"/>
      <c r="BM28" s="239"/>
      <c r="BN28" s="239"/>
      <c r="BO28" s="239"/>
      <c r="BP28" s="239"/>
      <c r="BQ28" s="239"/>
      <c r="BR28" s="239"/>
      <c r="BS28" s="257"/>
      <c r="BT28" s="239"/>
      <c r="BU28" s="239"/>
      <c r="BV28" s="239"/>
      <c r="BW28" s="239"/>
      <c r="BX28" s="239"/>
      <c r="BY28" s="239"/>
      <c r="BZ28" s="239"/>
      <c r="CA28" s="257"/>
      <c r="CB28" s="239"/>
      <c r="CC28" s="239"/>
      <c r="CD28" s="239"/>
      <c r="CE28" s="239"/>
      <c r="CF28" s="239"/>
      <c r="CG28" s="239"/>
      <c r="CH28" s="239"/>
      <c r="CI28" s="257"/>
      <c r="CJ28" s="239"/>
      <c r="CK28" s="239"/>
      <c r="CL28" s="257"/>
      <c r="CM28" s="257"/>
      <c r="CN28" s="239"/>
      <c r="CO28" s="239"/>
      <c r="CP28" s="239"/>
      <c r="CQ28" s="239"/>
      <c r="CR28" s="257"/>
    </row>
    <row r="29" spans="1:96" s="211" customFormat="1" ht="35.1" customHeight="1" thickTop="1" thickBot="1" x14ac:dyDescent="0.25">
      <c r="A29" s="215">
        <v>17</v>
      </c>
      <c r="B29" s="236"/>
      <c r="C29" s="236"/>
      <c r="D29" s="236"/>
      <c r="E29" s="383"/>
      <c r="F29" s="383"/>
      <c r="G29" s="231">
        <v>6</v>
      </c>
      <c r="H29" s="237" t="s">
        <v>437</v>
      </c>
      <c r="I29" s="231">
        <v>30</v>
      </c>
      <c r="J29" s="238" t="s">
        <v>416</v>
      </c>
      <c r="K29" s="221"/>
      <c r="L29" s="222"/>
      <c r="M29" s="226">
        <v>4</v>
      </c>
      <c r="N29" s="240">
        <v>2</v>
      </c>
      <c r="O29" s="225" t="s">
        <v>411</v>
      </c>
      <c r="P29" s="222"/>
      <c r="Q29" s="226">
        <v>6</v>
      </c>
      <c r="R29" s="226">
        <v>2</v>
      </c>
      <c r="S29" s="226">
        <v>1</v>
      </c>
      <c r="T29" s="257"/>
      <c r="U29" s="257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  <c r="AW29" s="239"/>
      <c r="AX29" s="239"/>
      <c r="AY29" s="239"/>
      <c r="AZ29" s="239"/>
      <c r="BA29" s="239"/>
      <c r="BB29" s="239"/>
      <c r="BC29" s="239"/>
      <c r="BD29" s="239"/>
      <c r="BE29" s="239"/>
      <c r="BF29" s="239"/>
      <c r="BG29" s="239"/>
      <c r="BH29" s="239"/>
      <c r="BI29" s="239"/>
      <c r="BJ29" s="239"/>
      <c r="BK29" s="257"/>
      <c r="BL29" s="257"/>
      <c r="BM29" s="239"/>
      <c r="BN29" s="239"/>
      <c r="BO29" s="239"/>
      <c r="BP29" s="239"/>
      <c r="BQ29" s="239"/>
      <c r="BR29" s="239"/>
      <c r="BS29" s="257"/>
      <c r="BT29" s="239"/>
      <c r="BU29" s="239"/>
      <c r="BV29" s="239"/>
      <c r="BW29" s="239"/>
      <c r="BX29" s="239"/>
      <c r="BY29" s="239"/>
      <c r="BZ29" s="239"/>
      <c r="CA29" s="257"/>
      <c r="CB29" s="257"/>
      <c r="CC29" s="257"/>
      <c r="CD29" s="257"/>
      <c r="CE29" s="239"/>
      <c r="CF29" s="239"/>
      <c r="CG29" s="257"/>
      <c r="CH29" s="239"/>
      <c r="CI29" s="239"/>
      <c r="CJ29" s="239"/>
      <c r="CK29" s="239"/>
      <c r="CL29" s="239"/>
      <c r="CM29" s="239"/>
      <c r="CN29" s="239"/>
      <c r="CO29" s="239"/>
      <c r="CP29" s="239"/>
      <c r="CQ29" s="239"/>
      <c r="CR29" s="239"/>
    </row>
    <row r="30" spans="1:96" s="211" customFormat="1" ht="35.1" customHeight="1" thickTop="1" thickBot="1" x14ac:dyDescent="0.25">
      <c r="A30" s="215">
        <v>18</v>
      </c>
      <c r="B30" s="236"/>
      <c r="C30" s="236"/>
      <c r="D30" s="236"/>
      <c r="E30" s="383"/>
      <c r="F30" s="383"/>
      <c r="G30" s="231">
        <v>7</v>
      </c>
      <c r="H30" s="237" t="s">
        <v>438</v>
      </c>
      <c r="I30" s="231">
        <v>26</v>
      </c>
      <c r="J30" s="238" t="s">
        <v>416</v>
      </c>
      <c r="K30" s="221"/>
      <c r="L30" s="222"/>
      <c r="M30" s="223">
        <v>2</v>
      </c>
      <c r="N30" s="224">
        <v>1</v>
      </c>
      <c r="O30" s="230" t="s">
        <v>420</v>
      </c>
      <c r="P30" s="235">
        <v>8</v>
      </c>
      <c r="Q30" s="223">
        <v>4</v>
      </c>
      <c r="R30" s="223">
        <v>2</v>
      </c>
      <c r="S30" s="223">
        <v>1</v>
      </c>
      <c r="T30" s="257"/>
      <c r="U30" s="257"/>
      <c r="V30" s="257"/>
      <c r="W30" s="257"/>
      <c r="X30" s="257"/>
      <c r="Y30" s="257"/>
      <c r="Z30" s="257"/>
      <c r="AA30" s="257"/>
      <c r="AB30" s="257"/>
      <c r="AC30" s="242"/>
      <c r="AD30" s="242"/>
      <c r="AE30" s="242"/>
      <c r="AF30" s="239"/>
      <c r="AG30" s="239"/>
      <c r="AH30" s="239"/>
      <c r="AI30" s="239"/>
      <c r="AJ30" s="239"/>
      <c r="AK30" s="239"/>
      <c r="AL30" s="239"/>
      <c r="AM30" s="239"/>
      <c r="AN30" s="239"/>
      <c r="AO30" s="239"/>
      <c r="AP30" s="239"/>
      <c r="AQ30" s="239"/>
      <c r="AR30" s="239"/>
      <c r="AS30" s="239"/>
      <c r="AT30" s="239"/>
      <c r="AU30" s="239"/>
      <c r="AV30" s="239"/>
      <c r="AW30" s="239"/>
      <c r="AX30" s="239"/>
      <c r="AY30" s="239"/>
      <c r="AZ30" s="239"/>
      <c r="BA30" s="239"/>
      <c r="BB30" s="239"/>
      <c r="BC30" s="239"/>
      <c r="BD30" s="239"/>
      <c r="BE30" s="239"/>
      <c r="BF30" s="239"/>
      <c r="BG30" s="239"/>
      <c r="BH30" s="239"/>
      <c r="BI30" s="239"/>
      <c r="BJ30" s="239"/>
      <c r="BK30" s="257"/>
      <c r="BL30" s="257"/>
      <c r="BM30" s="239"/>
      <c r="BN30" s="239"/>
      <c r="BO30" s="239"/>
      <c r="BP30" s="239"/>
      <c r="BQ30" s="239"/>
      <c r="BR30" s="239"/>
      <c r="BS30" s="257"/>
      <c r="BT30" s="239"/>
      <c r="BU30" s="239"/>
      <c r="BV30" s="239"/>
      <c r="BW30" s="239"/>
      <c r="BX30" s="239"/>
      <c r="BY30" s="239"/>
      <c r="BZ30" s="239"/>
      <c r="CA30" s="257"/>
      <c r="CB30" s="257"/>
      <c r="CC30" s="257"/>
      <c r="CD30" s="257"/>
      <c r="CE30" s="239"/>
      <c r="CF30" s="239"/>
      <c r="CG30" s="257"/>
      <c r="CH30" s="239"/>
      <c r="CI30" s="239"/>
      <c r="CJ30" s="239"/>
      <c r="CK30" s="239"/>
      <c r="CL30" s="239"/>
      <c r="CM30" s="239"/>
      <c r="CN30" s="239"/>
      <c r="CO30" s="239"/>
      <c r="CP30" s="239"/>
      <c r="CQ30" s="239"/>
      <c r="CR30" s="239"/>
    </row>
    <row r="31" spans="1:96" s="211" customFormat="1" ht="35.1" customHeight="1" thickTop="1" thickBot="1" x14ac:dyDescent="0.25">
      <c r="A31" s="215">
        <v>19</v>
      </c>
      <c r="B31" s="236"/>
      <c r="C31" s="236"/>
      <c r="D31" s="236"/>
      <c r="E31" s="383"/>
      <c r="F31" s="383"/>
      <c r="G31" s="231">
        <v>8</v>
      </c>
      <c r="H31" s="237" t="s">
        <v>439</v>
      </c>
      <c r="I31" s="231">
        <v>26</v>
      </c>
      <c r="J31" s="238" t="s">
        <v>416</v>
      </c>
      <c r="K31" s="221"/>
      <c r="L31" s="222"/>
      <c r="M31" s="223">
        <v>2</v>
      </c>
      <c r="N31" s="224">
        <v>1</v>
      </c>
      <c r="O31" s="230" t="s">
        <v>420</v>
      </c>
      <c r="P31" s="235">
        <v>8</v>
      </c>
      <c r="Q31" s="223">
        <v>4</v>
      </c>
      <c r="R31" s="223">
        <v>2</v>
      </c>
      <c r="S31" s="223">
        <v>1</v>
      </c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39"/>
      <c r="AT31" s="239"/>
      <c r="AU31" s="239"/>
      <c r="AV31" s="239"/>
      <c r="AW31" s="239"/>
      <c r="AX31" s="239"/>
      <c r="AY31" s="239"/>
      <c r="AZ31" s="239"/>
      <c r="BA31" s="239"/>
      <c r="BB31" s="239"/>
      <c r="BC31" s="239"/>
      <c r="BD31" s="239"/>
      <c r="BE31" s="239"/>
      <c r="BF31" s="239"/>
      <c r="BG31" s="239"/>
      <c r="BH31" s="239"/>
      <c r="BI31" s="239"/>
      <c r="BJ31" s="239"/>
      <c r="BK31" s="257"/>
      <c r="BL31" s="257"/>
      <c r="BM31" s="257"/>
      <c r="BN31" s="257"/>
      <c r="BO31" s="257"/>
      <c r="BP31" s="257"/>
      <c r="BQ31" s="257"/>
      <c r="BR31" s="257"/>
      <c r="BS31" s="257"/>
      <c r="BT31" s="257"/>
      <c r="BU31" s="257"/>
      <c r="BV31" s="239"/>
      <c r="BW31" s="239"/>
      <c r="BX31" s="239"/>
      <c r="BY31" s="239"/>
      <c r="BZ31" s="239"/>
      <c r="CA31" s="257"/>
      <c r="CB31" s="239"/>
      <c r="CC31" s="239"/>
      <c r="CD31" s="239"/>
      <c r="CE31" s="239"/>
      <c r="CF31" s="239"/>
      <c r="CG31" s="239"/>
      <c r="CH31" s="239"/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</row>
    <row r="32" spans="1:96" s="211" customFormat="1" ht="35.1" customHeight="1" thickTop="1" thickBot="1" x14ac:dyDescent="0.25">
      <c r="A32" s="215">
        <v>20</v>
      </c>
      <c r="B32" s="236"/>
      <c r="C32" s="236"/>
      <c r="D32" s="236"/>
      <c r="E32" s="383"/>
      <c r="F32" s="383"/>
      <c r="G32" s="231">
        <v>9</v>
      </c>
      <c r="H32" s="237" t="s">
        <v>440</v>
      </c>
      <c r="I32" s="231">
        <v>22</v>
      </c>
      <c r="J32" s="238" t="s">
        <v>411</v>
      </c>
      <c r="K32" s="221"/>
      <c r="L32" s="222"/>
      <c r="M32" s="222"/>
      <c r="N32" s="232"/>
      <c r="O32" s="225" t="s">
        <v>420</v>
      </c>
      <c r="P32" s="233"/>
      <c r="Q32" s="234"/>
      <c r="R32" s="234"/>
      <c r="S32" s="234"/>
      <c r="T32" s="257"/>
      <c r="U32" s="257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239"/>
      <c r="AH32" s="239"/>
      <c r="AI32" s="239"/>
      <c r="AJ32" s="239"/>
      <c r="AK32" s="239"/>
      <c r="AL32" s="239"/>
      <c r="AM32" s="239"/>
      <c r="AN32" s="239"/>
      <c r="AO32" s="239"/>
      <c r="AP32" s="239"/>
      <c r="AQ32" s="239"/>
      <c r="AR32" s="239"/>
      <c r="AS32" s="239"/>
      <c r="AT32" s="239"/>
      <c r="AU32" s="239"/>
      <c r="AV32" s="239"/>
      <c r="AW32" s="239"/>
      <c r="AX32" s="239"/>
      <c r="AY32" s="239"/>
      <c r="AZ32" s="239"/>
      <c r="BA32" s="239"/>
      <c r="BB32" s="239"/>
      <c r="BC32" s="239"/>
      <c r="BD32" s="239"/>
      <c r="BE32" s="239"/>
      <c r="BF32" s="239"/>
      <c r="BG32" s="239"/>
      <c r="BH32" s="239"/>
      <c r="BI32" s="239"/>
      <c r="BJ32" s="239"/>
      <c r="BK32" s="257"/>
      <c r="BL32" s="257"/>
      <c r="BM32" s="257"/>
      <c r="BN32" s="257"/>
      <c r="BO32" s="257"/>
      <c r="BP32" s="257"/>
      <c r="BQ32" s="257"/>
      <c r="BR32" s="257"/>
      <c r="BS32" s="257"/>
      <c r="BT32" s="257"/>
      <c r="BU32" s="257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</row>
    <row r="33" spans="1:96" s="211" customFormat="1" ht="35.1" customHeight="1" thickTop="1" thickBot="1" x14ac:dyDescent="0.25">
      <c r="A33" s="215">
        <v>21</v>
      </c>
      <c r="B33" s="236"/>
      <c r="C33" s="236"/>
      <c r="D33" s="236"/>
      <c r="E33" s="383"/>
      <c r="F33" s="383"/>
      <c r="G33" s="231">
        <v>10</v>
      </c>
      <c r="H33" s="237" t="s">
        <v>441</v>
      </c>
      <c r="I33" s="231">
        <v>26</v>
      </c>
      <c r="J33" s="238" t="s">
        <v>416</v>
      </c>
      <c r="K33" s="221"/>
      <c r="L33" s="222"/>
      <c r="M33" s="223">
        <v>2</v>
      </c>
      <c r="N33" s="224">
        <v>1</v>
      </c>
      <c r="O33" s="230" t="s">
        <v>420</v>
      </c>
      <c r="P33" s="235">
        <v>8</v>
      </c>
      <c r="Q33" s="223">
        <v>4</v>
      </c>
      <c r="R33" s="223">
        <v>2</v>
      </c>
      <c r="S33" s="223">
        <v>1</v>
      </c>
      <c r="T33" s="257"/>
      <c r="U33" s="257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39"/>
      <c r="AI33" s="239"/>
      <c r="AJ33" s="239"/>
      <c r="AK33" s="239"/>
      <c r="AL33" s="239"/>
      <c r="AM33" s="239"/>
      <c r="AN33" s="239"/>
      <c r="AO33" s="239"/>
      <c r="AP33" s="239"/>
      <c r="AQ33" s="239"/>
      <c r="AR33" s="239"/>
      <c r="AS33" s="239"/>
      <c r="AT33" s="239"/>
      <c r="AU33" s="239"/>
      <c r="AV33" s="239"/>
      <c r="AW33" s="239"/>
      <c r="AX33" s="239"/>
      <c r="AY33" s="239"/>
      <c r="AZ33" s="239"/>
      <c r="BA33" s="239"/>
      <c r="BB33" s="239"/>
      <c r="BC33" s="239"/>
      <c r="BD33" s="239"/>
      <c r="BE33" s="239"/>
      <c r="BF33" s="239"/>
      <c r="BG33" s="239"/>
      <c r="BH33" s="239"/>
      <c r="BI33" s="239"/>
      <c r="BJ33" s="239"/>
      <c r="BK33" s="257"/>
      <c r="BL33" s="257"/>
      <c r="BM33" s="239"/>
      <c r="BN33" s="239"/>
      <c r="BO33" s="239"/>
      <c r="BP33" s="239"/>
      <c r="BQ33" s="239"/>
      <c r="BR33" s="239"/>
      <c r="BS33" s="257"/>
      <c r="BT33" s="239"/>
      <c r="BU33" s="239"/>
      <c r="BV33" s="239"/>
      <c r="BW33" s="239"/>
      <c r="BX33" s="239"/>
      <c r="BY33" s="239"/>
      <c r="BZ33" s="239"/>
      <c r="CA33" s="239"/>
      <c r="CB33" s="239"/>
      <c r="CC33" s="257"/>
      <c r="CD33" s="239"/>
      <c r="CE33" s="239"/>
      <c r="CF33" s="239"/>
      <c r="CG33" s="239"/>
      <c r="CH33" s="239"/>
      <c r="CI33" s="239"/>
      <c r="CJ33" s="239"/>
      <c r="CK33" s="239"/>
      <c r="CL33" s="239"/>
      <c r="CM33" s="239"/>
      <c r="CN33" s="239"/>
      <c r="CO33" s="239"/>
      <c r="CP33" s="239"/>
      <c r="CQ33" s="239"/>
      <c r="CR33" s="239"/>
    </row>
    <row r="34" spans="1:96" s="211" customFormat="1" ht="35.1" customHeight="1" thickTop="1" thickBot="1" x14ac:dyDescent="0.25">
      <c r="A34" s="215">
        <v>22</v>
      </c>
      <c r="B34" s="236"/>
      <c r="C34" s="236"/>
      <c r="D34" s="236"/>
      <c r="E34" s="383"/>
      <c r="F34" s="383"/>
      <c r="G34" s="231">
        <v>11</v>
      </c>
      <c r="H34" s="237" t="s">
        <v>442</v>
      </c>
      <c r="I34" s="218">
        <v>22</v>
      </c>
      <c r="J34" s="238" t="s">
        <v>411</v>
      </c>
      <c r="K34" s="221"/>
      <c r="L34" s="222"/>
      <c r="M34" s="222"/>
      <c r="N34" s="232"/>
      <c r="O34" s="225" t="s">
        <v>420</v>
      </c>
      <c r="P34" s="223">
        <v>4</v>
      </c>
      <c r="Q34" s="223">
        <v>1</v>
      </c>
      <c r="R34" s="222"/>
      <c r="S34" s="222"/>
      <c r="T34" s="257"/>
      <c r="U34" s="257"/>
      <c r="V34" s="239"/>
      <c r="W34" s="239"/>
      <c r="X34" s="239"/>
      <c r="Y34" s="239"/>
      <c r="Z34" s="239"/>
      <c r="AA34" s="239"/>
      <c r="AB34" s="239"/>
      <c r="AC34" s="239"/>
      <c r="AD34" s="239"/>
      <c r="AE34" s="239"/>
      <c r="AF34" s="257"/>
      <c r="AG34" s="257"/>
      <c r="AH34" s="239"/>
      <c r="AI34" s="239"/>
      <c r="AJ34" s="239"/>
      <c r="AK34" s="239"/>
      <c r="AL34" s="239"/>
      <c r="AM34" s="239"/>
      <c r="AN34" s="239"/>
      <c r="AO34" s="239"/>
      <c r="AP34" s="239"/>
      <c r="AQ34" s="239"/>
      <c r="AR34" s="239"/>
      <c r="AS34" s="239"/>
      <c r="AT34" s="239"/>
      <c r="AU34" s="239"/>
      <c r="AV34" s="239"/>
      <c r="AW34" s="239"/>
      <c r="AX34" s="239"/>
      <c r="AY34" s="239"/>
      <c r="AZ34" s="239"/>
      <c r="BA34" s="239"/>
      <c r="BB34" s="239"/>
      <c r="BC34" s="239"/>
      <c r="BD34" s="239"/>
      <c r="BE34" s="239"/>
      <c r="BF34" s="239"/>
      <c r="BG34" s="239"/>
      <c r="BH34" s="239"/>
      <c r="BI34" s="239"/>
      <c r="BJ34" s="239"/>
      <c r="BK34" s="257"/>
      <c r="BL34" s="257"/>
      <c r="BM34" s="239"/>
      <c r="BN34" s="239"/>
      <c r="BO34" s="239"/>
      <c r="BP34" s="239"/>
      <c r="BQ34" s="239"/>
      <c r="BR34" s="239"/>
      <c r="BS34" s="257"/>
      <c r="BT34" s="239"/>
      <c r="BU34" s="239"/>
      <c r="BV34" s="239"/>
      <c r="BW34" s="239"/>
      <c r="BX34" s="239"/>
      <c r="BY34" s="239"/>
      <c r="BZ34" s="239"/>
      <c r="CA34" s="239"/>
      <c r="CB34" s="239"/>
      <c r="CC34" s="257"/>
      <c r="CD34" s="239"/>
      <c r="CE34" s="239"/>
      <c r="CF34" s="239"/>
      <c r="CG34" s="239"/>
      <c r="CH34" s="239"/>
      <c r="CI34" s="239"/>
      <c r="CJ34" s="239"/>
      <c r="CK34" s="239"/>
      <c r="CL34" s="239"/>
      <c r="CM34" s="239"/>
      <c r="CN34" s="239"/>
      <c r="CO34" s="239"/>
      <c r="CP34" s="239"/>
      <c r="CQ34" s="239"/>
      <c r="CR34" s="239"/>
    </row>
    <row r="35" spans="1:96" s="211" customFormat="1" ht="35.1" customHeight="1" thickTop="1" thickBot="1" x14ac:dyDescent="0.25">
      <c r="A35" s="215">
        <v>23</v>
      </c>
      <c r="B35" s="236"/>
      <c r="C35" s="236"/>
      <c r="D35" s="236"/>
      <c r="E35" s="383"/>
      <c r="F35" s="388" t="s">
        <v>443</v>
      </c>
      <c r="G35" s="231">
        <v>1</v>
      </c>
      <c r="H35" s="237" t="s">
        <v>444</v>
      </c>
      <c r="I35" s="231">
        <v>33</v>
      </c>
      <c r="J35" s="238" t="s">
        <v>416</v>
      </c>
      <c r="K35" s="221"/>
      <c r="L35" s="222"/>
      <c r="M35" s="223">
        <v>6</v>
      </c>
      <c r="N35" s="224">
        <v>3</v>
      </c>
      <c r="O35" s="225" t="s">
        <v>411</v>
      </c>
      <c r="P35" s="222"/>
      <c r="Q35" s="226">
        <v>8</v>
      </c>
      <c r="R35" s="226">
        <v>6</v>
      </c>
      <c r="S35" s="226">
        <v>3</v>
      </c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39"/>
      <c r="AI35" s="239"/>
      <c r="AJ35" s="239"/>
      <c r="AK35" s="239"/>
      <c r="AL35" s="239"/>
      <c r="AM35" s="239"/>
      <c r="AN35" s="239"/>
      <c r="AO35" s="239"/>
      <c r="AP35" s="239"/>
      <c r="AQ35" s="239"/>
      <c r="AR35" s="239"/>
      <c r="AS35" s="239"/>
      <c r="AT35" s="239"/>
      <c r="AU35" s="239"/>
      <c r="AV35" s="239"/>
      <c r="AW35" s="239"/>
      <c r="AX35" s="239"/>
      <c r="AY35" s="239"/>
      <c r="AZ35" s="239"/>
      <c r="BA35" s="239"/>
      <c r="BB35" s="239"/>
      <c r="BC35" s="239"/>
      <c r="BD35" s="239"/>
      <c r="BE35" s="239"/>
      <c r="BF35" s="239"/>
      <c r="BG35" s="239"/>
      <c r="BH35" s="239"/>
      <c r="BI35" s="239"/>
      <c r="BJ35" s="239"/>
      <c r="BK35" s="257"/>
      <c r="BL35" s="257"/>
      <c r="BM35" s="239"/>
      <c r="BN35" s="239"/>
      <c r="BO35" s="239"/>
      <c r="BP35" s="239"/>
      <c r="BQ35" s="239"/>
      <c r="BR35" s="239"/>
      <c r="BS35" s="257"/>
      <c r="BT35" s="239"/>
      <c r="BU35" s="239"/>
      <c r="BV35" s="239"/>
      <c r="BW35" s="239"/>
      <c r="BX35" s="239"/>
      <c r="BY35" s="239"/>
      <c r="BZ35" s="239"/>
      <c r="CA35" s="239"/>
      <c r="CB35" s="239"/>
      <c r="CC35" s="239"/>
      <c r="CD35" s="239"/>
      <c r="CE35" s="239"/>
      <c r="CF35" s="257"/>
      <c r="CG35" s="257"/>
      <c r="CH35" s="239"/>
      <c r="CI35" s="239"/>
      <c r="CJ35" s="239"/>
      <c r="CK35" s="239"/>
      <c r="CL35" s="239"/>
      <c r="CM35" s="239"/>
      <c r="CN35" s="239"/>
      <c r="CO35" s="239"/>
      <c r="CP35" s="239"/>
      <c r="CQ35" s="239"/>
      <c r="CR35" s="239"/>
    </row>
    <row r="36" spans="1:96" s="211" customFormat="1" ht="35.1" customHeight="1" thickTop="1" thickBot="1" x14ac:dyDescent="0.25">
      <c r="A36" s="215">
        <v>24</v>
      </c>
      <c r="B36" s="236"/>
      <c r="C36" s="236"/>
      <c r="D36" s="236"/>
      <c r="E36" s="383"/>
      <c r="F36" s="388"/>
      <c r="G36" s="231">
        <v>2</v>
      </c>
      <c r="H36" s="237" t="s">
        <v>445</v>
      </c>
      <c r="I36" s="231">
        <v>32</v>
      </c>
      <c r="J36" s="238" t="s">
        <v>416</v>
      </c>
      <c r="K36" s="221"/>
      <c r="L36" s="222"/>
      <c r="M36" s="223">
        <v>5</v>
      </c>
      <c r="N36" s="224">
        <v>3</v>
      </c>
      <c r="O36" s="225" t="s">
        <v>411</v>
      </c>
      <c r="P36" s="222"/>
      <c r="Q36" s="226">
        <v>8</v>
      </c>
      <c r="R36" s="226">
        <v>5</v>
      </c>
      <c r="S36" s="226">
        <v>3</v>
      </c>
      <c r="T36" s="257"/>
      <c r="U36" s="257"/>
      <c r="V36" s="239"/>
      <c r="W36" s="239"/>
      <c r="X36" s="239"/>
      <c r="Y36" s="239"/>
      <c r="Z36" s="239"/>
      <c r="AA36" s="239"/>
      <c r="AB36" s="239"/>
      <c r="AC36" s="239"/>
      <c r="AD36" s="239"/>
      <c r="AE36" s="239"/>
      <c r="AF36" s="257"/>
      <c r="AG36" s="257"/>
      <c r="AH36" s="239"/>
      <c r="AI36" s="239"/>
      <c r="AJ36" s="239"/>
      <c r="AK36" s="239"/>
      <c r="AL36" s="239"/>
      <c r="AM36" s="239"/>
      <c r="AN36" s="239"/>
      <c r="AO36" s="239"/>
      <c r="AP36" s="239"/>
      <c r="AQ36" s="239"/>
      <c r="AR36" s="239"/>
      <c r="AS36" s="239"/>
      <c r="AT36" s="239"/>
      <c r="AU36" s="239"/>
      <c r="AV36" s="239"/>
      <c r="AW36" s="239"/>
      <c r="AX36" s="239"/>
      <c r="AY36" s="239"/>
      <c r="AZ36" s="239"/>
      <c r="BA36" s="239"/>
      <c r="BB36" s="239"/>
      <c r="BC36" s="239"/>
      <c r="BD36" s="239"/>
      <c r="BE36" s="239"/>
      <c r="BF36" s="239"/>
      <c r="BG36" s="239"/>
      <c r="BH36" s="239"/>
      <c r="BI36" s="239"/>
      <c r="BJ36" s="239"/>
      <c r="BK36" s="257"/>
      <c r="BL36" s="257"/>
      <c r="BM36" s="239"/>
      <c r="BN36" s="239"/>
      <c r="BO36" s="239"/>
      <c r="BP36" s="239"/>
      <c r="BQ36" s="239"/>
      <c r="BR36" s="239"/>
      <c r="BS36" s="257"/>
      <c r="BT36" s="239"/>
      <c r="BU36" s="239"/>
      <c r="BV36" s="239"/>
      <c r="BW36" s="239"/>
      <c r="BX36" s="239"/>
      <c r="BY36" s="239"/>
      <c r="BZ36" s="239"/>
      <c r="CA36" s="239"/>
      <c r="CB36" s="239"/>
      <c r="CC36" s="239"/>
      <c r="CD36" s="239"/>
      <c r="CE36" s="239"/>
      <c r="CF36" s="257"/>
      <c r="CG36" s="257"/>
      <c r="CH36" s="239"/>
      <c r="CI36" s="239"/>
      <c r="CJ36" s="239"/>
      <c r="CK36" s="239"/>
      <c r="CL36" s="239"/>
      <c r="CM36" s="239"/>
      <c r="CN36" s="239"/>
      <c r="CO36" s="239"/>
      <c r="CP36" s="239"/>
      <c r="CQ36" s="239"/>
      <c r="CR36" s="239"/>
    </row>
    <row r="37" spans="1:96" s="211" customFormat="1" ht="35.1" customHeight="1" thickTop="1" thickBot="1" x14ac:dyDescent="0.25">
      <c r="A37" s="215">
        <v>25</v>
      </c>
      <c r="B37" s="236"/>
      <c r="C37" s="236"/>
      <c r="D37" s="236"/>
      <c r="E37" s="383"/>
      <c r="F37" s="388"/>
      <c r="G37" s="231">
        <v>3</v>
      </c>
      <c r="H37" s="237" t="s">
        <v>446</v>
      </c>
      <c r="I37" s="231">
        <v>32</v>
      </c>
      <c r="J37" s="238" t="s">
        <v>416</v>
      </c>
      <c r="K37" s="221"/>
      <c r="L37" s="222"/>
      <c r="M37" s="223">
        <v>5</v>
      </c>
      <c r="N37" s="224">
        <v>3</v>
      </c>
      <c r="O37" s="225" t="s">
        <v>411</v>
      </c>
      <c r="P37" s="222"/>
      <c r="Q37" s="226">
        <v>8</v>
      </c>
      <c r="R37" s="226">
        <v>5</v>
      </c>
      <c r="S37" s="226">
        <v>3</v>
      </c>
      <c r="T37" s="257"/>
      <c r="U37" s="257"/>
      <c r="V37" s="257"/>
      <c r="W37" s="257"/>
      <c r="X37" s="257"/>
      <c r="Y37" s="257"/>
      <c r="Z37" s="257"/>
      <c r="AA37" s="257"/>
      <c r="AB37" s="257"/>
      <c r="AC37" s="257"/>
      <c r="AD37" s="257"/>
      <c r="AE37" s="257"/>
      <c r="AF37" s="257"/>
      <c r="AG37" s="257"/>
      <c r="AH37" s="239"/>
      <c r="AI37" s="239"/>
      <c r="AJ37" s="239"/>
      <c r="AK37" s="239"/>
      <c r="AL37" s="239"/>
      <c r="AM37" s="239"/>
      <c r="AN37" s="239"/>
      <c r="AO37" s="239"/>
      <c r="AP37" s="239"/>
      <c r="AQ37" s="239"/>
      <c r="AR37" s="239"/>
      <c r="AS37" s="239"/>
      <c r="AT37" s="239"/>
      <c r="AU37" s="239"/>
      <c r="AV37" s="239"/>
      <c r="AW37" s="239"/>
      <c r="AX37" s="239"/>
      <c r="AY37" s="239"/>
      <c r="AZ37" s="239"/>
      <c r="BA37" s="239"/>
      <c r="BB37" s="239"/>
      <c r="BC37" s="239"/>
      <c r="BD37" s="239"/>
      <c r="BE37" s="239"/>
      <c r="BF37" s="239"/>
      <c r="BG37" s="239"/>
      <c r="BH37" s="239"/>
      <c r="BI37" s="239"/>
      <c r="BJ37" s="239"/>
      <c r="BK37" s="257"/>
      <c r="BL37" s="257"/>
      <c r="BM37" s="239"/>
      <c r="BN37" s="239"/>
      <c r="BO37" s="239"/>
      <c r="BP37" s="239"/>
      <c r="BQ37" s="239"/>
      <c r="BR37" s="239"/>
      <c r="BS37" s="257"/>
      <c r="BT37" s="239"/>
      <c r="BU37" s="239"/>
      <c r="BV37" s="239"/>
      <c r="BW37" s="239"/>
      <c r="BX37" s="239"/>
      <c r="BY37" s="239"/>
      <c r="BZ37" s="239"/>
      <c r="CA37" s="239"/>
      <c r="CB37" s="239"/>
      <c r="CC37" s="239"/>
      <c r="CD37" s="239"/>
      <c r="CE37" s="239"/>
      <c r="CF37" s="257"/>
      <c r="CG37" s="257"/>
      <c r="CH37" s="239"/>
      <c r="CI37" s="239"/>
      <c r="CJ37" s="239"/>
      <c r="CK37" s="239"/>
      <c r="CL37" s="239"/>
      <c r="CM37" s="239"/>
      <c r="CN37" s="239"/>
      <c r="CO37" s="239"/>
      <c r="CP37" s="239"/>
      <c r="CQ37" s="239"/>
      <c r="CR37" s="239"/>
    </row>
    <row r="38" spans="1:96" s="211" customFormat="1" ht="35.1" customHeight="1" thickTop="1" thickBot="1" x14ac:dyDescent="0.25">
      <c r="A38" s="215">
        <v>26</v>
      </c>
      <c r="B38" s="236"/>
      <c r="C38" s="236"/>
      <c r="D38" s="236"/>
      <c r="E38" s="383"/>
      <c r="F38" s="388"/>
      <c r="G38" s="231">
        <v>4</v>
      </c>
      <c r="H38" s="237" t="s">
        <v>447</v>
      </c>
      <c r="I38" s="231">
        <v>32</v>
      </c>
      <c r="J38" s="238" t="s">
        <v>416</v>
      </c>
      <c r="K38" s="221"/>
      <c r="L38" s="222"/>
      <c r="M38" s="223">
        <v>4</v>
      </c>
      <c r="N38" s="224">
        <v>3</v>
      </c>
      <c r="O38" s="225" t="s">
        <v>411</v>
      </c>
      <c r="P38" s="222"/>
      <c r="Q38" s="226">
        <v>6</v>
      </c>
      <c r="R38" s="226">
        <v>4</v>
      </c>
      <c r="S38" s="226">
        <v>3</v>
      </c>
      <c r="T38" s="257"/>
      <c r="U38" s="257"/>
      <c r="V38" s="257"/>
      <c r="W38" s="257"/>
      <c r="X38" s="257"/>
      <c r="Y38" s="257"/>
      <c r="Z38" s="257"/>
      <c r="AA38" s="257"/>
      <c r="AB38" s="257"/>
      <c r="AC38" s="257"/>
      <c r="AD38" s="257"/>
      <c r="AE38" s="257"/>
      <c r="AF38" s="257"/>
      <c r="AG38" s="257"/>
      <c r="AH38" s="239"/>
      <c r="AI38" s="239"/>
      <c r="AJ38" s="239"/>
      <c r="AK38" s="239"/>
      <c r="AL38" s="239"/>
      <c r="AM38" s="239"/>
      <c r="AN38" s="239"/>
      <c r="AO38" s="239"/>
      <c r="AP38" s="239"/>
      <c r="AQ38" s="239"/>
      <c r="AR38" s="239"/>
      <c r="AS38" s="239"/>
      <c r="AT38" s="239"/>
      <c r="AU38" s="239"/>
      <c r="AV38" s="239"/>
      <c r="AW38" s="239"/>
      <c r="AX38" s="239"/>
      <c r="AY38" s="239"/>
      <c r="AZ38" s="239"/>
      <c r="BA38" s="239"/>
      <c r="BB38" s="239"/>
      <c r="BC38" s="239"/>
      <c r="BD38" s="239"/>
      <c r="BE38" s="239"/>
      <c r="BF38" s="239"/>
      <c r="BG38" s="239"/>
      <c r="BH38" s="239"/>
      <c r="BI38" s="239"/>
      <c r="BJ38" s="239"/>
      <c r="BK38" s="257"/>
      <c r="BL38" s="257"/>
      <c r="BM38" s="239"/>
      <c r="BN38" s="239"/>
      <c r="BO38" s="239"/>
      <c r="BP38" s="239"/>
      <c r="BQ38" s="239"/>
      <c r="BR38" s="239"/>
      <c r="BS38" s="257"/>
      <c r="BT38" s="239"/>
      <c r="BU38" s="239"/>
      <c r="BV38" s="239"/>
      <c r="BW38" s="239"/>
      <c r="BX38" s="239"/>
      <c r="BY38" s="239"/>
      <c r="BZ38" s="239"/>
      <c r="CA38" s="239"/>
      <c r="CB38" s="239"/>
      <c r="CC38" s="239"/>
      <c r="CD38" s="239"/>
      <c r="CE38" s="239"/>
      <c r="CF38" s="257"/>
      <c r="CG38" s="257"/>
      <c r="CH38" s="239"/>
      <c r="CI38" s="239"/>
      <c r="CJ38" s="239"/>
      <c r="CK38" s="239"/>
      <c r="CL38" s="239"/>
      <c r="CM38" s="239"/>
      <c r="CN38" s="239"/>
      <c r="CO38" s="239"/>
      <c r="CP38" s="239"/>
      <c r="CQ38" s="239"/>
      <c r="CR38" s="239"/>
    </row>
    <row r="39" spans="1:96" s="211" customFormat="1" ht="35.1" customHeight="1" thickTop="1" thickBot="1" x14ac:dyDescent="0.25">
      <c r="A39" s="215">
        <v>27</v>
      </c>
      <c r="B39" s="236"/>
      <c r="C39" s="236"/>
      <c r="D39" s="236"/>
      <c r="E39" s="383"/>
      <c r="F39" s="388"/>
      <c r="G39" s="231">
        <v>5</v>
      </c>
      <c r="H39" s="237" t="s">
        <v>448</v>
      </c>
      <c r="I39" s="231">
        <v>30</v>
      </c>
      <c r="J39" s="238" t="s">
        <v>416</v>
      </c>
      <c r="K39" s="221"/>
      <c r="L39" s="222"/>
      <c r="M39" s="226">
        <v>4</v>
      </c>
      <c r="N39" s="240">
        <v>2</v>
      </c>
      <c r="O39" s="225" t="s">
        <v>411</v>
      </c>
      <c r="P39" s="222"/>
      <c r="Q39" s="226">
        <v>6</v>
      </c>
      <c r="R39" s="226">
        <v>1</v>
      </c>
      <c r="S39" s="226">
        <v>1</v>
      </c>
      <c r="T39" s="257"/>
      <c r="U39" s="257"/>
      <c r="V39" s="257"/>
      <c r="W39" s="257"/>
      <c r="X39" s="257"/>
      <c r="Y39" s="257"/>
      <c r="Z39" s="257"/>
      <c r="AA39" s="257"/>
      <c r="AB39" s="257"/>
      <c r="AC39" s="257"/>
      <c r="AD39" s="257"/>
      <c r="AE39" s="257"/>
      <c r="AF39" s="257"/>
      <c r="AG39" s="257"/>
      <c r="AH39" s="239"/>
      <c r="AI39" s="239"/>
      <c r="AJ39" s="239"/>
      <c r="AK39" s="239"/>
      <c r="AL39" s="239"/>
      <c r="AM39" s="239"/>
      <c r="AN39" s="239"/>
      <c r="AO39" s="239"/>
      <c r="AP39" s="239"/>
      <c r="AQ39" s="239"/>
      <c r="AR39" s="239"/>
      <c r="AS39" s="239"/>
      <c r="AT39" s="239"/>
      <c r="AU39" s="239"/>
      <c r="AV39" s="239"/>
      <c r="AW39" s="239"/>
      <c r="AX39" s="239"/>
      <c r="AY39" s="239"/>
      <c r="AZ39" s="239"/>
      <c r="BA39" s="239"/>
      <c r="BB39" s="239"/>
      <c r="BC39" s="239"/>
      <c r="BD39" s="239"/>
      <c r="BE39" s="239"/>
      <c r="BF39" s="239"/>
      <c r="BG39" s="239"/>
      <c r="BH39" s="239"/>
      <c r="BI39" s="239"/>
      <c r="BJ39" s="239"/>
      <c r="BK39" s="257"/>
      <c r="BL39" s="257"/>
      <c r="BM39" s="239"/>
      <c r="BN39" s="239"/>
      <c r="BO39" s="239"/>
      <c r="BP39" s="239"/>
      <c r="BQ39" s="239"/>
      <c r="BR39" s="239"/>
      <c r="BS39" s="257"/>
      <c r="BT39" s="239"/>
      <c r="BU39" s="239"/>
      <c r="BV39" s="239"/>
      <c r="BW39" s="239"/>
      <c r="BX39" s="239"/>
      <c r="BY39" s="239"/>
      <c r="BZ39" s="239"/>
      <c r="CA39" s="239"/>
      <c r="CB39" s="239"/>
      <c r="CC39" s="239"/>
      <c r="CD39" s="239"/>
      <c r="CE39" s="239"/>
      <c r="CF39" s="257"/>
      <c r="CG39" s="257"/>
      <c r="CH39" s="239"/>
      <c r="CI39" s="239"/>
      <c r="CJ39" s="239"/>
      <c r="CK39" s="239"/>
      <c r="CL39" s="239"/>
      <c r="CM39" s="239"/>
      <c r="CN39" s="239"/>
      <c r="CO39" s="239"/>
      <c r="CP39" s="239"/>
      <c r="CQ39" s="239"/>
      <c r="CR39" s="239"/>
    </row>
    <row r="40" spans="1:96" s="211" customFormat="1" ht="35.1" customHeight="1" thickTop="1" thickBot="1" x14ac:dyDescent="0.25">
      <c r="A40" s="215">
        <v>28</v>
      </c>
      <c r="B40" s="236"/>
      <c r="C40" s="236"/>
      <c r="D40" s="236"/>
      <c r="E40" s="383"/>
      <c r="F40" s="388"/>
      <c r="G40" s="231">
        <v>6</v>
      </c>
      <c r="H40" s="237" t="s">
        <v>449</v>
      </c>
      <c r="I40" s="231">
        <v>26</v>
      </c>
      <c r="J40" s="238" t="s">
        <v>416</v>
      </c>
      <c r="K40" s="221"/>
      <c r="L40" s="222"/>
      <c r="M40" s="223">
        <v>2</v>
      </c>
      <c r="N40" s="224">
        <v>1</v>
      </c>
      <c r="O40" s="230" t="s">
        <v>450</v>
      </c>
      <c r="P40" s="223">
        <v>8</v>
      </c>
      <c r="Q40" s="223">
        <v>4</v>
      </c>
      <c r="R40" s="223">
        <v>2</v>
      </c>
      <c r="S40" s="223">
        <v>1</v>
      </c>
      <c r="T40" s="257"/>
      <c r="U40" s="257"/>
      <c r="V40" s="257"/>
      <c r="W40" s="257"/>
      <c r="X40" s="257"/>
      <c r="Y40" s="257"/>
      <c r="Z40" s="257"/>
      <c r="AA40" s="257"/>
      <c r="AB40" s="257"/>
      <c r="AC40" s="257"/>
      <c r="AD40" s="257"/>
      <c r="AE40" s="257"/>
      <c r="AF40" s="257"/>
      <c r="AG40" s="257"/>
      <c r="AH40" s="239"/>
      <c r="AI40" s="239"/>
      <c r="AJ40" s="239"/>
      <c r="AK40" s="239"/>
      <c r="AL40" s="239"/>
      <c r="AM40" s="239"/>
      <c r="AN40" s="239"/>
      <c r="AO40" s="239"/>
      <c r="AP40" s="239"/>
      <c r="AQ40" s="239"/>
      <c r="AR40" s="239"/>
      <c r="AS40" s="239"/>
      <c r="AT40" s="239"/>
      <c r="AU40" s="239"/>
      <c r="AV40" s="239"/>
      <c r="AW40" s="239"/>
      <c r="AX40" s="239"/>
      <c r="AY40" s="239"/>
      <c r="AZ40" s="239"/>
      <c r="BA40" s="239"/>
      <c r="BB40" s="239"/>
      <c r="BC40" s="239"/>
      <c r="BD40" s="239"/>
      <c r="BE40" s="239"/>
      <c r="BF40" s="239"/>
      <c r="BG40" s="239"/>
      <c r="BH40" s="239"/>
      <c r="BI40" s="239"/>
      <c r="BJ40" s="239"/>
      <c r="BK40" s="257"/>
      <c r="BL40" s="257"/>
      <c r="BM40" s="239"/>
      <c r="BN40" s="239"/>
      <c r="BO40" s="239"/>
      <c r="BP40" s="239"/>
      <c r="BQ40" s="239"/>
      <c r="BR40" s="239"/>
      <c r="BS40" s="257"/>
      <c r="BT40" s="239"/>
      <c r="BU40" s="239"/>
      <c r="BV40" s="239"/>
      <c r="BW40" s="239"/>
      <c r="BX40" s="239"/>
      <c r="BY40" s="239"/>
      <c r="BZ40" s="239"/>
      <c r="CA40" s="239"/>
      <c r="CB40" s="239"/>
      <c r="CC40" s="239"/>
      <c r="CD40" s="239"/>
      <c r="CE40" s="239"/>
      <c r="CF40" s="257"/>
      <c r="CG40" s="257"/>
      <c r="CH40" s="239"/>
      <c r="CI40" s="239"/>
      <c r="CJ40" s="239"/>
      <c r="CK40" s="239"/>
      <c r="CL40" s="239"/>
      <c r="CM40" s="239"/>
      <c r="CN40" s="239"/>
      <c r="CO40" s="239"/>
      <c r="CP40" s="239"/>
      <c r="CQ40" s="239"/>
      <c r="CR40" s="239"/>
    </row>
    <row r="41" spans="1:96" s="211" customFormat="1" ht="35.1" customHeight="1" thickTop="1" thickBot="1" x14ac:dyDescent="0.25">
      <c r="A41" s="215">
        <v>29</v>
      </c>
      <c r="B41" s="236"/>
      <c r="C41" s="236"/>
      <c r="D41" s="236"/>
      <c r="E41" s="383"/>
      <c r="F41" s="388"/>
      <c r="G41" s="231">
        <v>7</v>
      </c>
      <c r="H41" s="237" t="s">
        <v>451</v>
      </c>
      <c r="I41" s="231">
        <v>22</v>
      </c>
      <c r="J41" s="238" t="s">
        <v>411</v>
      </c>
      <c r="K41" s="221"/>
      <c r="L41" s="222"/>
      <c r="M41" s="222"/>
      <c r="N41" s="232"/>
      <c r="O41" s="225" t="s">
        <v>420</v>
      </c>
      <c r="P41" s="234"/>
      <c r="Q41" s="234"/>
      <c r="R41" s="234"/>
      <c r="S41" s="234"/>
      <c r="T41" s="257"/>
      <c r="U41" s="257"/>
      <c r="V41" s="239"/>
      <c r="W41" s="239"/>
      <c r="X41" s="239"/>
      <c r="Y41" s="239"/>
      <c r="Z41" s="239"/>
      <c r="AA41" s="239"/>
      <c r="AB41" s="239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39"/>
      <c r="AR41" s="239"/>
      <c r="AS41" s="239"/>
      <c r="AT41" s="239"/>
      <c r="AU41" s="239"/>
      <c r="AV41" s="239"/>
      <c r="AW41" s="239"/>
      <c r="AX41" s="257"/>
      <c r="AY41" s="239"/>
      <c r="AZ41" s="239"/>
      <c r="BA41" s="239"/>
      <c r="BB41" s="239"/>
      <c r="BC41" s="239"/>
      <c r="BD41" s="239"/>
      <c r="BE41" s="239"/>
      <c r="BF41" s="239"/>
      <c r="BG41" s="239"/>
      <c r="BH41" s="239"/>
      <c r="BI41" s="239"/>
      <c r="BJ41" s="239"/>
      <c r="BK41" s="257"/>
      <c r="BL41" s="257"/>
      <c r="BM41" s="239"/>
      <c r="BN41" s="239"/>
      <c r="BO41" s="239"/>
      <c r="BP41" s="239"/>
      <c r="BQ41" s="239"/>
      <c r="BR41" s="239"/>
      <c r="BS41" s="257"/>
      <c r="BT41" s="239"/>
      <c r="BU41" s="239"/>
      <c r="BV41" s="239"/>
      <c r="BW41" s="239"/>
      <c r="BX41" s="239"/>
      <c r="BY41" s="239"/>
      <c r="BZ41" s="239"/>
      <c r="CA41" s="239"/>
      <c r="CB41" s="239"/>
      <c r="CC41" s="257"/>
      <c r="CD41" s="239"/>
      <c r="CE41" s="239"/>
      <c r="CF41" s="239"/>
      <c r="CG41" s="239"/>
      <c r="CH41" s="239"/>
      <c r="CI41" s="239"/>
      <c r="CJ41" s="239"/>
      <c r="CK41" s="239"/>
      <c r="CL41" s="239"/>
      <c r="CM41" s="239"/>
      <c r="CN41" s="239"/>
      <c r="CO41" s="239"/>
      <c r="CP41" s="239"/>
      <c r="CQ41" s="239"/>
      <c r="CR41" s="239"/>
    </row>
    <row r="42" spans="1:96" s="211" customFormat="1" ht="35.1" customHeight="1" thickTop="1" thickBot="1" x14ac:dyDescent="0.25">
      <c r="A42" s="215">
        <v>30</v>
      </c>
      <c r="B42" s="236"/>
      <c r="C42" s="236"/>
      <c r="D42" s="236"/>
      <c r="E42" s="383"/>
      <c r="F42" s="388"/>
      <c r="G42" s="231">
        <v>8</v>
      </c>
      <c r="H42" s="237" t="s">
        <v>452</v>
      </c>
      <c r="I42" s="231">
        <v>30</v>
      </c>
      <c r="J42" s="238" t="s">
        <v>416</v>
      </c>
      <c r="K42" s="221"/>
      <c r="L42" s="222"/>
      <c r="M42" s="226">
        <v>4</v>
      </c>
      <c r="N42" s="240">
        <v>2</v>
      </c>
      <c r="O42" s="225" t="s">
        <v>411</v>
      </c>
      <c r="P42" s="222"/>
      <c r="Q42" s="226">
        <v>6</v>
      </c>
      <c r="R42" s="226">
        <v>1</v>
      </c>
      <c r="S42" s="226">
        <v>1</v>
      </c>
      <c r="T42" s="257"/>
      <c r="U42" s="257"/>
      <c r="V42" s="257"/>
      <c r="W42" s="257"/>
      <c r="X42" s="257"/>
      <c r="Y42" s="257"/>
      <c r="Z42" s="257"/>
      <c r="AA42" s="257"/>
      <c r="AB42" s="257"/>
      <c r="AC42" s="242"/>
      <c r="AD42" s="242"/>
      <c r="AE42" s="242"/>
      <c r="AF42" s="242"/>
      <c r="AG42" s="242"/>
      <c r="AH42" s="242"/>
      <c r="AI42" s="239"/>
      <c r="AJ42" s="239"/>
      <c r="AK42" s="239"/>
      <c r="AL42" s="239"/>
      <c r="AM42" s="239"/>
      <c r="AN42" s="239"/>
      <c r="AO42" s="239"/>
      <c r="AP42" s="239"/>
      <c r="AQ42" s="239"/>
      <c r="AR42" s="239"/>
      <c r="AS42" s="239"/>
      <c r="AT42" s="239"/>
      <c r="AU42" s="239"/>
      <c r="AV42" s="239"/>
      <c r="AW42" s="239"/>
      <c r="AX42" s="239"/>
      <c r="AY42" s="239"/>
      <c r="AZ42" s="239"/>
      <c r="BA42" s="239"/>
      <c r="BB42" s="239"/>
      <c r="BC42" s="239"/>
      <c r="BD42" s="239"/>
      <c r="BE42" s="239"/>
      <c r="BF42" s="239"/>
      <c r="BG42" s="239"/>
      <c r="BH42" s="239"/>
      <c r="BI42" s="239"/>
      <c r="BJ42" s="239"/>
      <c r="BK42" s="257"/>
      <c r="BL42" s="257"/>
      <c r="BM42" s="239"/>
      <c r="BN42" s="239"/>
      <c r="BO42" s="239"/>
      <c r="BP42" s="239"/>
      <c r="BQ42" s="239"/>
      <c r="BR42" s="239"/>
      <c r="BS42" s="257"/>
      <c r="BT42" s="239"/>
      <c r="BU42" s="239"/>
      <c r="BV42" s="239"/>
      <c r="BW42" s="239"/>
      <c r="BX42" s="239"/>
      <c r="BY42" s="239"/>
      <c r="BZ42" s="239"/>
      <c r="CA42" s="239"/>
      <c r="CB42" s="239"/>
      <c r="CC42" s="239"/>
      <c r="CD42" s="239"/>
      <c r="CE42" s="239"/>
      <c r="CF42" s="239"/>
      <c r="CG42" s="239"/>
      <c r="CH42" s="239"/>
      <c r="CI42" s="239"/>
      <c r="CJ42" s="239"/>
      <c r="CK42" s="239"/>
      <c r="CL42" s="239"/>
      <c r="CM42" s="239"/>
      <c r="CN42" s="239"/>
      <c r="CO42" s="239"/>
      <c r="CP42" s="239"/>
      <c r="CQ42" s="257"/>
      <c r="CR42" s="239"/>
    </row>
    <row r="43" spans="1:96" s="211" customFormat="1" ht="35.1" customHeight="1" thickTop="1" thickBot="1" x14ac:dyDescent="0.25">
      <c r="A43" s="215">
        <v>31</v>
      </c>
      <c r="B43" s="236"/>
      <c r="C43" s="236"/>
      <c r="D43" s="236"/>
      <c r="E43" s="383"/>
      <c r="F43" s="388"/>
      <c r="G43" s="231">
        <v>9</v>
      </c>
      <c r="H43" s="237" t="s">
        <v>453</v>
      </c>
      <c r="I43" s="231">
        <v>26</v>
      </c>
      <c r="J43" s="238" t="s">
        <v>416</v>
      </c>
      <c r="K43" s="221"/>
      <c r="L43" s="222"/>
      <c r="M43" s="223">
        <v>2</v>
      </c>
      <c r="N43" s="224">
        <v>1</v>
      </c>
      <c r="O43" s="230" t="s">
        <v>420</v>
      </c>
      <c r="P43" s="235">
        <v>8</v>
      </c>
      <c r="Q43" s="223">
        <v>4</v>
      </c>
      <c r="R43" s="223">
        <v>2</v>
      </c>
      <c r="S43" s="223">
        <v>1</v>
      </c>
      <c r="T43" s="257"/>
      <c r="U43" s="257"/>
      <c r="V43" s="257"/>
      <c r="W43" s="257"/>
      <c r="X43" s="257"/>
      <c r="Y43" s="257"/>
      <c r="Z43" s="257"/>
      <c r="AA43" s="257"/>
      <c r="AB43" s="257"/>
      <c r="AC43" s="242"/>
      <c r="AD43" s="242"/>
      <c r="AE43" s="242"/>
      <c r="AF43" s="242"/>
      <c r="AG43" s="242"/>
      <c r="AH43" s="242"/>
      <c r="AI43" s="239"/>
      <c r="AJ43" s="239"/>
      <c r="AK43" s="239"/>
      <c r="AL43" s="239"/>
      <c r="AM43" s="239"/>
      <c r="AN43" s="239"/>
      <c r="AO43" s="239"/>
      <c r="AP43" s="239"/>
      <c r="AQ43" s="239"/>
      <c r="AR43" s="239"/>
      <c r="AS43" s="239"/>
      <c r="AT43" s="239"/>
      <c r="AU43" s="239"/>
      <c r="AV43" s="239"/>
      <c r="AW43" s="239"/>
      <c r="AX43" s="239"/>
      <c r="AY43" s="239"/>
      <c r="AZ43" s="239"/>
      <c r="BA43" s="239"/>
      <c r="BB43" s="239"/>
      <c r="BC43" s="239"/>
      <c r="BD43" s="239"/>
      <c r="BE43" s="239"/>
      <c r="BF43" s="239"/>
      <c r="BG43" s="239"/>
      <c r="BH43" s="239"/>
      <c r="BI43" s="239"/>
      <c r="BJ43" s="239"/>
      <c r="BK43" s="257"/>
      <c r="BL43" s="257"/>
      <c r="BM43" s="239"/>
      <c r="BN43" s="239"/>
      <c r="BO43" s="239"/>
      <c r="BP43" s="239"/>
      <c r="BQ43" s="239"/>
      <c r="BR43" s="239"/>
      <c r="BS43" s="257"/>
      <c r="BT43" s="239"/>
      <c r="BU43" s="239"/>
      <c r="BV43" s="239"/>
      <c r="BW43" s="239"/>
      <c r="BX43" s="239"/>
      <c r="BY43" s="239"/>
      <c r="BZ43" s="239"/>
      <c r="CA43" s="239"/>
      <c r="CB43" s="239"/>
      <c r="CC43" s="239"/>
      <c r="CD43" s="239"/>
      <c r="CE43" s="239"/>
      <c r="CF43" s="239"/>
      <c r="CG43" s="239"/>
      <c r="CH43" s="239"/>
      <c r="CI43" s="239"/>
      <c r="CJ43" s="239"/>
      <c r="CK43" s="239"/>
      <c r="CL43" s="239"/>
      <c r="CM43" s="239"/>
      <c r="CN43" s="239"/>
      <c r="CO43" s="239"/>
      <c r="CP43" s="239"/>
      <c r="CQ43" s="257"/>
      <c r="CR43" s="239"/>
    </row>
    <row r="44" spans="1:96" s="211" customFormat="1" ht="35.1" customHeight="1" thickTop="1" thickBot="1" x14ac:dyDescent="0.25">
      <c r="A44" s="215">
        <v>32</v>
      </c>
      <c r="B44" s="236"/>
      <c r="C44" s="236"/>
      <c r="D44" s="236"/>
      <c r="E44" s="383"/>
      <c r="F44" s="388"/>
      <c r="G44" s="231">
        <v>10</v>
      </c>
      <c r="H44" s="237" t="s">
        <v>454</v>
      </c>
      <c r="I44" s="231">
        <v>26</v>
      </c>
      <c r="J44" s="238" t="s">
        <v>416</v>
      </c>
      <c r="K44" s="221"/>
      <c r="L44" s="222"/>
      <c r="M44" s="223">
        <v>2</v>
      </c>
      <c r="N44" s="224">
        <v>1</v>
      </c>
      <c r="O44" s="230" t="s">
        <v>450</v>
      </c>
      <c r="P44" s="235">
        <v>8</v>
      </c>
      <c r="Q44" s="223">
        <v>4</v>
      </c>
      <c r="R44" s="223">
        <v>2</v>
      </c>
      <c r="S44" s="223">
        <v>1</v>
      </c>
      <c r="T44" s="257"/>
      <c r="U44" s="257"/>
      <c r="V44" s="257"/>
      <c r="W44" s="257"/>
      <c r="X44" s="257"/>
      <c r="Y44" s="257"/>
      <c r="Z44" s="257"/>
      <c r="AA44" s="257"/>
      <c r="AB44" s="257"/>
      <c r="AC44" s="242"/>
      <c r="AD44" s="242"/>
      <c r="AE44" s="242"/>
      <c r="AF44" s="239"/>
      <c r="AG44" s="239"/>
      <c r="AH44" s="239"/>
      <c r="AI44" s="239"/>
      <c r="AJ44" s="239"/>
      <c r="AK44" s="239"/>
      <c r="AL44" s="239"/>
      <c r="AM44" s="239"/>
      <c r="AN44" s="239"/>
      <c r="AO44" s="239"/>
      <c r="AP44" s="239"/>
      <c r="AQ44" s="239"/>
      <c r="AR44" s="239"/>
      <c r="AS44" s="239"/>
      <c r="AT44" s="239"/>
      <c r="AU44" s="239"/>
      <c r="AV44" s="239"/>
      <c r="AW44" s="239"/>
      <c r="AX44" s="239"/>
      <c r="AY44" s="239"/>
      <c r="AZ44" s="239"/>
      <c r="BA44" s="239"/>
      <c r="BB44" s="239"/>
      <c r="BC44" s="239"/>
      <c r="BD44" s="239"/>
      <c r="BE44" s="239"/>
      <c r="BF44" s="239"/>
      <c r="BG44" s="239"/>
      <c r="BH44" s="239"/>
      <c r="BI44" s="239"/>
      <c r="BJ44" s="239"/>
      <c r="BK44" s="257"/>
      <c r="BL44" s="257"/>
      <c r="BM44" s="239"/>
      <c r="BN44" s="239"/>
      <c r="BO44" s="239"/>
      <c r="BP44" s="239"/>
      <c r="BQ44" s="239"/>
      <c r="BR44" s="239"/>
      <c r="BS44" s="257"/>
      <c r="BT44" s="239"/>
      <c r="BU44" s="239"/>
      <c r="BV44" s="239"/>
      <c r="BW44" s="239"/>
      <c r="BX44" s="239"/>
      <c r="BY44" s="239"/>
      <c r="BZ44" s="239"/>
      <c r="CA44" s="239"/>
      <c r="CB44" s="239"/>
      <c r="CC44" s="239"/>
      <c r="CD44" s="239"/>
      <c r="CE44" s="239"/>
      <c r="CF44" s="239"/>
      <c r="CG44" s="239"/>
      <c r="CH44" s="239"/>
      <c r="CI44" s="239"/>
      <c r="CJ44" s="239"/>
      <c r="CK44" s="239"/>
      <c r="CL44" s="239"/>
      <c r="CM44" s="239"/>
      <c r="CN44" s="239"/>
      <c r="CO44" s="239"/>
      <c r="CP44" s="257"/>
      <c r="CQ44" s="239"/>
      <c r="CR44" s="239"/>
    </row>
    <row r="45" spans="1:96" s="211" customFormat="1" ht="35.1" customHeight="1" thickTop="1" thickBot="1" x14ac:dyDescent="0.25">
      <c r="A45" s="215">
        <v>33</v>
      </c>
      <c r="B45" s="236"/>
      <c r="C45" s="236"/>
      <c r="D45" s="236"/>
      <c r="E45" s="383"/>
      <c r="F45" s="388"/>
      <c r="G45" s="231">
        <v>11</v>
      </c>
      <c r="H45" s="237" t="s">
        <v>455</v>
      </c>
      <c r="I45" s="231">
        <v>26</v>
      </c>
      <c r="J45" s="238" t="s">
        <v>416</v>
      </c>
      <c r="K45" s="221"/>
      <c r="L45" s="222"/>
      <c r="M45" s="223">
        <v>2</v>
      </c>
      <c r="N45" s="224">
        <v>1</v>
      </c>
      <c r="O45" s="230" t="s">
        <v>420</v>
      </c>
      <c r="P45" s="223">
        <v>8</v>
      </c>
      <c r="Q45" s="223">
        <v>4</v>
      </c>
      <c r="R45" s="223">
        <v>2</v>
      </c>
      <c r="S45" s="223">
        <v>1</v>
      </c>
      <c r="T45" s="257"/>
      <c r="U45" s="257"/>
      <c r="V45" s="257"/>
      <c r="W45" s="257"/>
      <c r="X45" s="257"/>
      <c r="Y45" s="257"/>
      <c r="Z45" s="257"/>
      <c r="AA45" s="257"/>
      <c r="AB45" s="257"/>
      <c r="AC45" s="242"/>
      <c r="AD45" s="242"/>
      <c r="AE45" s="242"/>
      <c r="AF45" s="239"/>
      <c r="AG45" s="239"/>
      <c r="AH45" s="239"/>
      <c r="AI45" s="239"/>
      <c r="AJ45" s="239"/>
      <c r="AK45" s="239"/>
      <c r="AL45" s="239"/>
      <c r="AM45" s="239"/>
      <c r="AN45" s="239"/>
      <c r="AO45" s="239"/>
      <c r="AP45" s="239"/>
      <c r="AQ45" s="239"/>
      <c r="AR45" s="239"/>
      <c r="AS45" s="239"/>
      <c r="AT45" s="239"/>
      <c r="AU45" s="239"/>
      <c r="AV45" s="239"/>
      <c r="AW45" s="239"/>
      <c r="AX45" s="239"/>
      <c r="AY45" s="239"/>
      <c r="AZ45" s="239"/>
      <c r="BA45" s="239"/>
      <c r="BB45" s="239"/>
      <c r="BC45" s="239"/>
      <c r="BD45" s="239"/>
      <c r="BE45" s="239"/>
      <c r="BF45" s="239"/>
      <c r="BG45" s="239"/>
      <c r="BH45" s="239"/>
      <c r="BI45" s="239"/>
      <c r="BJ45" s="239"/>
      <c r="BK45" s="257"/>
      <c r="BL45" s="257"/>
      <c r="BM45" s="239"/>
      <c r="BN45" s="239"/>
      <c r="BO45" s="239"/>
      <c r="BP45" s="239"/>
      <c r="BQ45" s="239"/>
      <c r="BR45" s="239"/>
      <c r="BS45" s="257"/>
      <c r="BT45" s="239"/>
      <c r="BU45" s="239"/>
      <c r="BV45" s="239"/>
      <c r="BW45" s="239"/>
      <c r="BX45" s="239"/>
      <c r="BY45" s="239"/>
      <c r="BZ45" s="239"/>
      <c r="CA45" s="239"/>
      <c r="CB45" s="239"/>
      <c r="CC45" s="239"/>
      <c r="CD45" s="239"/>
      <c r="CE45" s="239"/>
      <c r="CF45" s="239"/>
      <c r="CG45" s="239"/>
      <c r="CH45" s="239"/>
      <c r="CI45" s="239"/>
      <c r="CJ45" s="239"/>
      <c r="CK45" s="239"/>
      <c r="CL45" s="239"/>
      <c r="CM45" s="239"/>
      <c r="CN45" s="239"/>
      <c r="CO45" s="239"/>
      <c r="CP45" s="257"/>
      <c r="CQ45" s="257"/>
      <c r="CR45" s="239"/>
    </row>
    <row r="46" spans="1:96" s="211" customFormat="1" ht="35.1" customHeight="1" thickTop="1" thickBot="1" x14ac:dyDescent="0.25">
      <c r="A46" s="215">
        <v>34</v>
      </c>
      <c r="B46" s="236"/>
      <c r="C46" s="236"/>
      <c r="D46" s="236"/>
      <c r="E46" s="383"/>
      <c r="F46" s="388"/>
      <c r="G46" s="231">
        <v>12</v>
      </c>
      <c r="H46" s="237" t="s">
        <v>456</v>
      </c>
      <c r="I46" s="231">
        <v>26</v>
      </c>
      <c r="J46" s="238" t="s">
        <v>416</v>
      </c>
      <c r="K46" s="221"/>
      <c r="L46" s="222"/>
      <c r="M46" s="223">
        <v>2</v>
      </c>
      <c r="N46" s="224">
        <v>1</v>
      </c>
      <c r="O46" s="230" t="s">
        <v>420</v>
      </c>
      <c r="P46" s="223">
        <v>8</v>
      </c>
      <c r="Q46" s="223">
        <v>4</v>
      </c>
      <c r="R46" s="223">
        <v>2</v>
      </c>
      <c r="S46" s="223">
        <v>1</v>
      </c>
      <c r="T46" s="257"/>
      <c r="U46" s="257"/>
      <c r="V46" s="257"/>
      <c r="W46" s="257"/>
      <c r="X46" s="257"/>
      <c r="Y46" s="257"/>
      <c r="Z46" s="257"/>
      <c r="AA46" s="257"/>
      <c r="AB46" s="257"/>
      <c r="AC46" s="242"/>
      <c r="AD46" s="242"/>
      <c r="AE46" s="242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BG46" s="239"/>
      <c r="BH46" s="239"/>
      <c r="BI46" s="239"/>
      <c r="BJ46" s="239"/>
      <c r="BK46" s="257"/>
      <c r="BL46" s="257"/>
      <c r="BM46" s="239"/>
      <c r="BN46" s="239"/>
      <c r="BO46" s="239"/>
      <c r="BP46" s="239"/>
      <c r="BQ46" s="239"/>
      <c r="BR46" s="239"/>
      <c r="BS46" s="257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57"/>
      <c r="CR46" s="239"/>
    </row>
    <row r="47" spans="1:96" s="211" customFormat="1" ht="35.1" customHeight="1" thickTop="1" thickBot="1" x14ac:dyDescent="0.25">
      <c r="A47" s="215">
        <v>35</v>
      </c>
      <c r="B47" s="236"/>
      <c r="C47" s="236"/>
      <c r="D47" s="236"/>
      <c r="E47" s="383"/>
      <c r="F47" s="388"/>
      <c r="G47" s="231">
        <v>13</v>
      </c>
      <c r="H47" s="237" t="s">
        <v>457</v>
      </c>
      <c r="I47" s="231">
        <v>26</v>
      </c>
      <c r="J47" s="238" t="s">
        <v>416</v>
      </c>
      <c r="K47" s="221"/>
      <c r="L47" s="222"/>
      <c r="M47" s="223">
        <v>2</v>
      </c>
      <c r="N47" s="224">
        <v>1</v>
      </c>
      <c r="O47" s="230" t="s">
        <v>450</v>
      </c>
      <c r="P47" s="235">
        <v>8</v>
      </c>
      <c r="Q47" s="223">
        <v>4</v>
      </c>
      <c r="R47" s="223">
        <v>2</v>
      </c>
      <c r="S47" s="223">
        <v>1</v>
      </c>
      <c r="T47" s="257"/>
      <c r="U47" s="257"/>
      <c r="V47" s="257"/>
      <c r="W47" s="257"/>
      <c r="X47" s="257"/>
      <c r="Y47" s="257"/>
      <c r="Z47" s="257"/>
      <c r="AA47" s="257"/>
      <c r="AB47" s="257"/>
      <c r="AC47" s="242"/>
      <c r="AD47" s="242"/>
      <c r="AE47" s="242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57"/>
      <c r="BL47" s="257"/>
      <c r="BM47" s="239"/>
      <c r="BN47" s="239"/>
      <c r="BO47" s="239"/>
      <c r="BP47" s="239"/>
      <c r="BQ47" s="239"/>
      <c r="BR47" s="239"/>
      <c r="BS47" s="257"/>
      <c r="BT47" s="239"/>
      <c r="BU47" s="239"/>
      <c r="BV47" s="239"/>
      <c r="BW47" s="239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39"/>
      <c r="CK47" s="257"/>
      <c r="CL47" s="239"/>
      <c r="CM47" s="239"/>
      <c r="CN47" s="239"/>
      <c r="CO47" s="239"/>
      <c r="CP47" s="239"/>
      <c r="CQ47" s="239"/>
      <c r="CR47" s="257"/>
    </row>
    <row r="48" spans="1:96" s="211" customFormat="1" ht="35.1" customHeight="1" thickTop="1" thickBot="1" x14ac:dyDescent="0.25">
      <c r="A48" s="215">
        <v>36</v>
      </c>
      <c r="B48" s="236"/>
      <c r="C48" s="236"/>
      <c r="D48" s="236"/>
      <c r="E48" s="383"/>
      <c r="F48" s="388"/>
      <c r="G48" s="231">
        <v>14</v>
      </c>
      <c r="H48" s="237" t="s">
        <v>458</v>
      </c>
      <c r="I48" s="231">
        <v>26</v>
      </c>
      <c r="J48" s="238" t="s">
        <v>416</v>
      </c>
      <c r="K48" s="221"/>
      <c r="L48" s="222"/>
      <c r="M48" s="223">
        <v>2</v>
      </c>
      <c r="N48" s="224">
        <v>1</v>
      </c>
      <c r="O48" s="230" t="s">
        <v>450</v>
      </c>
      <c r="P48" s="235">
        <v>8</v>
      </c>
      <c r="Q48" s="223">
        <v>4</v>
      </c>
      <c r="R48" s="223">
        <v>2</v>
      </c>
      <c r="S48" s="223">
        <v>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42"/>
      <c r="AD48" s="242"/>
      <c r="AE48" s="242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  <c r="AW48" s="239"/>
      <c r="AX48" s="239"/>
      <c r="AY48" s="239"/>
      <c r="AZ48" s="239"/>
      <c r="BA48" s="239"/>
      <c r="BB48" s="239"/>
      <c r="BC48" s="239"/>
      <c r="BD48" s="239"/>
      <c r="BE48" s="239"/>
      <c r="BF48" s="239"/>
      <c r="BG48" s="239"/>
      <c r="BH48" s="239"/>
      <c r="BI48" s="239"/>
      <c r="BJ48" s="239"/>
      <c r="BK48" s="257"/>
      <c r="BL48" s="257"/>
      <c r="BM48" s="239"/>
      <c r="BN48" s="239"/>
      <c r="BO48" s="239"/>
      <c r="BP48" s="239"/>
      <c r="BQ48" s="239"/>
      <c r="BR48" s="239"/>
      <c r="BS48" s="257"/>
      <c r="BT48" s="239"/>
      <c r="BU48" s="239"/>
      <c r="BV48" s="239"/>
      <c r="BW48" s="239"/>
      <c r="BX48" s="239"/>
      <c r="BY48" s="239"/>
      <c r="BZ48" s="239"/>
      <c r="CA48" s="239"/>
      <c r="CB48" s="239"/>
      <c r="CC48" s="239"/>
      <c r="CD48" s="239"/>
      <c r="CE48" s="239"/>
      <c r="CF48" s="239"/>
      <c r="CG48" s="239"/>
      <c r="CH48" s="239"/>
      <c r="CI48" s="239"/>
      <c r="CJ48" s="239"/>
      <c r="CK48" s="239"/>
      <c r="CL48" s="239"/>
      <c r="CM48" s="239"/>
      <c r="CN48" s="239"/>
      <c r="CO48" s="257"/>
      <c r="CP48" s="239"/>
      <c r="CQ48" s="239"/>
      <c r="CR48" s="239"/>
    </row>
    <row r="49" spans="1:96" s="211" customFormat="1" ht="35.1" customHeight="1" thickTop="1" thickBot="1" x14ac:dyDescent="0.25">
      <c r="A49" s="215">
        <v>37</v>
      </c>
      <c r="B49" s="236"/>
      <c r="C49" s="236"/>
      <c r="D49" s="236"/>
      <c r="E49" s="383"/>
      <c r="F49" s="388" t="s">
        <v>459</v>
      </c>
      <c r="G49" s="231">
        <v>1</v>
      </c>
      <c r="H49" s="237" t="s">
        <v>460</v>
      </c>
      <c r="I49" s="231">
        <v>32</v>
      </c>
      <c r="J49" s="238" t="s">
        <v>416</v>
      </c>
      <c r="K49" s="221"/>
      <c r="L49" s="222"/>
      <c r="M49" s="223">
        <v>4</v>
      </c>
      <c r="N49" s="224">
        <v>3</v>
      </c>
      <c r="O49" s="225" t="s">
        <v>411</v>
      </c>
      <c r="P49" s="229"/>
      <c r="Q49" s="223">
        <v>6</v>
      </c>
      <c r="R49" s="226">
        <v>4</v>
      </c>
      <c r="S49" s="226">
        <v>3</v>
      </c>
      <c r="T49" s="257"/>
      <c r="U49" s="257"/>
      <c r="V49" s="257"/>
      <c r="W49" s="257"/>
      <c r="X49" s="257"/>
      <c r="Y49" s="257"/>
      <c r="Z49" s="257"/>
      <c r="AA49" s="257"/>
      <c r="AB49" s="257"/>
      <c r="AC49" s="257"/>
      <c r="AD49" s="257"/>
      <c r="AE49" s="257"/>
      <c r="AF49" s="239"/>
      <c r="AG49" s="239"/>
      <c r="AH49" s="239"/>
      <c r="AI49" s="257"/>
      <c r="AJ49" s="239"/>
      <c r="AK49" s="239"/>
      <c r="AL49" s="239"/>
      <c r="AM49" s="239"/>
      <c r="AN49" s="257"/>
      <c r="AO49" s="239"/>
      <c r="AP49" s="239"/>
      <c r="AQ49" s="239"/>
      <c r="AR49" s="239"/>
      <c r="AS49" s="239"/>
      <c r="AT49" s="239"/>
      <c r="AU49" s="239"/>
      <c r="AV49" s="239"/>
      <c r="AW49" s="257"/>
      <c r="AX49" s="239"/>
      <c r="AY49" s="239"/>
      <c r="AZ49" s="239"/>
      <c r="BA49" s="257"/>
      <c r="BB49" s="257"/>
      <c r="BC49" s="257"/>
      <c r="BD49" s="257"/>
      <c r="BE49" s="239"/>
      <c r="BF49" s="239"/>
      <c r="BG49" s="239"/>
      <c r="BH49" s="239"/>
      <c r="BI49" s="258"/>
      <c r="BJ49" s="239"/>
      <c r="BK49" s="257"/>
      <c r="BL49" s="257"/>
      <c r="BM49" s="239"/>
      <c r="BN49" s="239"/>
      <c r="BO49" s="239"/>
      <c r="BP49" s="239"/>
      <c r="BQ49" s="239"/>
      <c r="BR49" s="239"/>
      <c r="BS49" s="257"/>
      <c r="BT49" s="239"/>
      <c r="BU49" s="239"/>
      <c r="BV49" s="239"/>
      <c r="BW49" s="239"/>
      <c r="BX49" s="239"/>
      <c r="BY49" s="239"/>
      <c r="BZ49" s="239"/>
      <c r="CA49" s="239"/>
      <c r="CB49" s="239"/>
      <c r="CC49" s="239"/>
      <c r="CD49" s="239"/>
      <c r="CE49" s="239"/>
      <c r="CF49" s="239"/>
      <c r="CG49" s="239"/>
      <c r="CH49" s="239"/>
      <c r="CI49" s="239"/>
      <c r="CJ49" s="239"/>
      <c r="CK49" s="239"/>
      <c r="CL49" s="239"/>
      <c r="CM49" s="239"/>
      <c r="CN49" s="239"/>
      <c r="CO49" s="239"/>
      <c r="CP49" s="239"/>
      <c r="CQ49" s="239"/>
      <c r="CR49" s="239"/>
    </row>
    <row r="50" spans="1:96" s="211" customFormat="1" ht="35.1" customHeight="1" thickTop="1" thickBot="1" x14ac:dyDescent="0.25">
      <c r="A50" s="215">
        <v>38</v>
      </c>
      <c r="B50" s="236"/>
      <c r="C50" s="236"/>
      <c r="D50" s="236"/>
      <c r="E50" s="383"/>
      <c r="F50" s="388"/>
      <c r="G50" s="231">
        <v>2</v>
      </c>
      <c r="H50" s="237" t="s">
        <v>461</v>
      </c>
      <c r="I50" s="231">
        <v>30</v>
      </c>
      <c r="J50" s="238" t="s">
        <v>416</v>
      </c>
      <c r="K50" s="221"/>
      <c r="L50" s="222"/>
      <c r="M50" s="226">
        <v>4</v>
      </c>
      <c r="N50" s="240">
        <v>2</v>
      </c>
      <c r="O50" s="225" t="s">
        <v>411</v>
      </c>
      <c r="P50" s="222"/>
      <c r="Q50" s="226">
        <v>6</v>
      </c>
      <c r="R50" s="226">
        <v>4</v>
      </c>
      <c r="S50" s="226">
        <v>2</v>
      </c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39"/>
      <c r="AG50" s="239"/>
      <c r="AH50" s="239"/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  <c r="AW50" s="239"/>
      <c r="AX50" s="239"/>
      <c r="AY50" s="239"/>
      <c r="AZ50" s="239"/>
      <c r="BA50" s="257"/>
      <c r="BB50" s="257"/>
      <c r="BC50" s="257"/>
      <c r="BD50" s="257"/>
      <c r="BE50" s="257"/>
      <c r="BF50" s="257"/>
      <c r="BG50" s="257"/>
      <c r="BH50" s="257"/>
      <c r="BI50" s="239"/>
      <c r="BJ50" s="239"/>
      <c r="BK50" s="257"/>
      <c r="BL50" s="257"/>
      <c r="BM50" s="239"/>
      <c r="BN50" s="239"/>
      <c r="BO50" s="239"/>
      <c r="BP50" s="239"/>
      <c r="BQ50" s="239"/>
      <c r="BR50" s="239"/>
      <c r="BS50" s="257"/>
      <c r="BT50" s="239"/>
      <c r="BU50" s="239"/>
      <c r="BV50" s="239"/>
      <c r="BW50" s="239"/>
      <c r="BX50" s="239"/>
      <c r="BY50" s="239"/>
      <c r="BZ50" s="239"/>
      <c r="CA50" s="239"/>
      <c r="CB50" s="239"/>
      <c r="CC50" s="239"/>
      <c r="CD50" s="239"/>
      <c r="CE50" s="239"/>
      <c r="CF50" s="239"/>
      <c r="CG50" s="239"/>
      <c r="CH50" s="239"/>
      <c r="CI50" s="239"/>
      <c r="CJ50" s="239"/>
      <c r="CK50" s="239"/>
      <c r="CL50" s="239"/>
      <c r="CM50" s="239"/>
      <c r="CN50" s="239"/>
      <c r="CO50" s="239"/>
      <c r="CP50" s="239"/>
      <c r="CQ50" s="239"/>
      <c r="CR50" s="239"/>
    </row>
    <row r="51" spans="1:96" s="211" customFormat="1" ht="35.1" customHeight="1" thickTop="1" thickBot="1" x14ac:dyDescent="0.25">
      <c r="A51" s="215">
        <v>39</v>
      </c>
      <c r="B51" s="236"/>
      <c r="C51" s="236"/>
      <c r="D51" s="236"/>
      <c r="E51" s="383"/>
      <c r="F51" s="388"/>
      <c r="G51" s="231">
        <v>3</v>
      </c>
      <c r="H51" s="237" t="s">
        <v>462</v>
      </c>
      <c r="I51" s="231">
        <v>26</v>
      </c>
      <c r="J51" s="238" t="s">
        <v>416</v>
      </c>
      <c r="K51" s="221"/>
      <c r="L51" s="222"/>
      <c r="M51" s="223">
        <v>2</v>
      </c>
      <c r="N51" s="224">
        <v>1</v>
      </c>
      <c r="O51" s="230" t="s">
        <v>420</v>
      </c>
      <c r="P51" s="235">
        <v>8</v>
      </c>
      <c r="Q51" s="223">
        <v>4</v>
      </c>
      <c r="R51" s="223">
        <v>2</v>
      </c>
      <c r="S51" s="223">
        <v>1</v>
      </c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  <c r="AF51" s="239"/>
      <c r="AG51" s="239"/>
      <c r="AH51" s="239"/>
      <c r="AI51" s="239"/>
      <c r="AJ51" s="239"/>
      <c r="AK51" s="239"/>
      <c r="AL51" s="239"/>
      <c r="AM51" s="239"/>
      <c r="AN51" s="239"/>
      <c r="AO51" s="239"/>
      <c r="AP51" s="239"/>
      <c r="AQ51" s="257"/>
      <c r="AR51" s="257"/>
      <c r="AS51" s="239"/>
      <c r="AT51" s="239"/>
      <c r="AU51" s="239"/>
      <c r="AV51" s="239"/>
      <c r="AW51" s="239"/>
      <c r="AX51" s="239"/>
      <c r="AY51" s="239"/>
      <c r="AZ51" s="239"/>
      <c r="BA51" s="257"/>
      <c r="BB51" s="257"/>
      <c r="BC51" s="257"/>
      <c r="BD51" s="257"/>
      <c r="BE51" s="257"/>
      <c r="BF51" s="257"/>
      <c r="BG51" s="257"/>
      <c r="BH51" s="257"/>
      <c r="BI51" s="239"/>
      <c r="BJ51" s="239"/>
      <c r="BK51" s="257"/>
      <c r="BL51" s="257"/>
      <c r="BM51" s="239"/>
      <c r="BN51" s="239"/>
      <c r="BO51" s="239"/>
      <c r="BP51" s="239"/>
      <c r="BQ51" s="239"/>
      <c r="BR51" s="239"/>
      <c r="BS51" s="257"/>
      <c r="BT51" s="239"/>
      <c r="BU51" s="239"/>
      <c r="BV51" s="239"/>
      <c r="BW51" s="239"/>
      <c r="BX51" s="239"/>
      <c r="BY51" s="239"/>
      <c r="BZ51" s="239"/>
      <c r="CA51" s="239"/>
      <c r="CB51" s="239"/>
      <c r="CC51" s="239"/>
      <c r="CD51" s="239"/>
      <c r="CE51" s="239"/>
      <c r="CF51" s="239"/>
      <c r="CG51" s="239"/>
      <c r="CH51" s="239"/>
      <c r="CI51" s="239"/>
      <c r="CJ51" s="239"/>
      <c r="CK51" s="239"/>
      <c r="CL51" s="239"/>
      <c r="CM51" s="239"/>
      <c r="CN51" s="239"/>
      <c r="CO51" s="239"/>
      <c r="CP51" s="239"/>
      <c r="CQ51" s="239"/>
      <c r="CR51" s="239"/>
    </row>
    <row r="52" spans="1:96" s="211" customFormat="1" ht="35.1" customHeight="1" thickTop="1" thickBot="1" x14ac:dyDescent="0.25">
      <c r="A52" s="215">
        <v>40</v>
      </c>
      <c r="B52" s="236"/>
      <c r="C52" s="236"/>
      <c r="D52" s="236"/>
      <c r="E52" s="383"/>
      <c r="F52" s="388"/>
      <c r="G52" s="231">
        <v>4</v>
      </c>
      <c r="H52" s="237" t="s">
        <v>463</v>
      </c>
      <c r="I52" s="218">
        <v>22</v>
      </c>
      <c r="J52" s="238" t="s">
        <v>411</v>
      </c>
      <c r="K52" s="221"/>
      <c r="L52" s="222"/>
      <c r="M52" s="222"/>
      <c r="N52" s="232"/>
      <c r="O52" s="225" t="s">
        <v>420</v>
      </c>
      <c r="P52" s="235">
        <v>4</v>
      </c>
      <c r="Q52" s="223">
        <v>1</v>
      </c>
      <c r="R52" s="222"/>
      <c r="S52" s="222"/>
      <c r="T52" s="257"/>
      <c r="U52" s="257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AJ52" s="239"/>
      <c r="AK52" s="239"/>
      <c r="AL52" s="239"/>
      <c r="AM52" s="239"/>
      <c r="AN52" s="242"/>
      <c r="AO52" s="239"/>
      <c r="AP52" s="239"/>
      <c r="AQ52" s="239"/>
      <c r="AR52" s="239"/>
      <c r="AS52" s="239"/>
      <c r="AT52" s="239"/>
      <c r="AU52" s="239"/>
      <c r="AV52" s="242"/>
      <c r="AW52" s="242"/>
      <c r="AX52" s="239"/>
      <c r="AY52" s="239"/>
      <c r="AZ52" s="239"/>
      <c r="BA52" s="257"/>
      <c r="BB52" s="257"/>
      <c r="BC52" s="242"/>
      <c r="BD52" s="242"/>
      <c r="BE52" s="239"/>
      <c r="BF52" s="239"/>
      <c r="BG52" s="239"/>
      <c r="BH52" s="239"/>
      <c r="BI52" s="239"/>
      <c r="BJ52" s="239"/>
      <c r="BK52" s="257"/>
      <c r="BL52" s="257"/>
      <c r="BM52" s="239"/>
      <c r="BN52" s="239"/>
      <c r="BO52" s="239"/>
      <c r="BP52" s="239"/>
      <c r="BQ52" s="239"/>
      <c r="BR52" s="239"/>
      <c r="BS52" s="257"/>
      <c r="BT52" s="239"/>
      <c r="BU52" s="239"/>
      <c r="BV52" s="239"/>
      <c r="BW52" s="239"/>
      <c r="BX52" s="239"/>
      <c r="BY52" s="239"/>
      <c r="BZ52" s="239"/>
      <c r="CA52" s="239"/>
      <c r="CB52" s="239"/>
      <c r="CC52" s="239"/>
      <c r="CD52" s="239"/>
      <c r="CE52" s="239"/>
      <c r="CF52" s="239"/>
      <c r="CG52" s="239"/>
      <c r="CH52" s="239"/>
      <c r="CI52" s="239"/>
      <c r="CJ52" s="239"/>
      <c r="CK52" s="239"/>
      <c r="CL52" s="239"/>
      <c r="CM52" s="239"/>
      <c r="CN52" s="239"/>
      <c r="CO52" s="239"/>
      <c r="CP52" s="239"/>
      <c r="CQ52" s="239"/>
      <c r="CR52" s="239"/>
    </row>
    <row r="53" spans="1:96" s="211" customFormat="1" ht="35.1" customHeight="1" thickTop="1" thickBot="1" x14ac:dyDescent="0.25">
      <c r="A53" s="215">
        <v>41</v>
      </c>
      <c r="B53" s="236"/>
      <c r="C53" s="236"/>
      <c r="D53" s="236"/>
      <c r="E53" s="383"/>
      <c r="F53" s="388"/>
      <c r="G53" s="231">
        <v>5</v>
      </c>
      <c r="H53" s="237" t="s">
        <v>464</v>
      </c>
      <c r="I53" s="231">
        <v>22</v>
      </c>
      <c r="J53" s="238" t="s">
        <v>411</v>
      </c>
      <c r="K53" s="221"/>
      <c r="L53" s="222"/>
      <c r="M53" s="222"/>
      <c r="N53" s="243"/>
      <c r="O53" s="225" t="s">
        <v>420</v>
      </c>
      <c r="P53" s="234"/>
      <c r="Q53" s="234"/>
      <c r="R53" s="234"/>
      <c r="S53" s="234"/>
      <c r="T53" s="257"/>
      <c r="U53" s="257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57"/>
      <c r="AM53" s="239"/>
      <c r="AN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G53" s="239"/>
      <c r="BH53" s="239"/>
      <c r="BI53" s="239"/>
      <c r="BJ53" s="239"/>
      <c r="BK53" s="257"/>
      <c r="BL53" s="257"/>
      <c r="BM53" s="239"/>
      <c r="BN53" s="239"/>
      <c r="BO53" s="239"/>
      <c r="BP53" s="239"/>
      <c r="BQ53" s="239"/>
      <c r="BR53" s="239"/>
      <c r="BS53" s="257"/>
      <c r="BT53" s="239"/>
      <c r="BU53" s="239"/>
      <c r="BV53" s="239"/>
      <c r="BW53" s="239"/>
      <c r="BX53" s="239"/>
      <c r="BY53" s="239"/>
      <c r="BZ53" s="239"/>
      <c r="CA53" s="239"/>
      <c r="CB53" s="239"/>
      <c r="CC53" s="239"/>
      <c r="CD53" s="239"/>
      <c r="CE53" s="239"/>
      <c r="CF53" s="239"/>
      <c r="CG53" s="239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</row>
    <row r="54" spans="1:96" s="211" customFormat="1" ht="35.1" customHeight="1" thickTop="1" thickBot="1" x14ac:dyDescent="0.25">
      <c r="A54" s="215">
        <v>42</v>
      </c>
      <c r="B54" s="236"/>
      <c r="C54" s="236"/>
      <c r="D54" s="236"/>
      <c r="E54" s="383"/>
      <c r="F54" s="388"/>
      <c r="G54" s="231">
        <v>6</v>
      </c>
      <c r="H54" s="237" t="s">
        <v>465</v>
      </c>
      <c r="I54" s="231">
        <v>26</v>
      </c>
      <c r="J54" s="238" t="s">
        <v>416</v>
      </c>
      <c r="K54" s="221"/>
      <c r="L54" s="222"/>
      <c r="M54" s="223">
        <v>2</v>
      </c>
      <c r="N54" s="224">
        <v>1</v>
      </c>
      <c r="O54" s="230" t="s">
        <v>420</v>
      </c>
      <c r="P54" s="223">
        <v>8</v>
      </c>
      <c r="Q54" s="223">
        <v>4</v>
      </c>
      <c r="R54" s="223">
        <v>2</v>
      </c>
      <c r="S54" s="223">
        <v>1</v>
      </c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39"/>
      <c r="AG54" s="239"/>
      <c r="AH54" s="239"/>
      <c r="AI54" s="239"/>
      <c r="AJ54" s="239"/>
      <c r="AK54" s="239"/>
      <c r="AL54" s="239"/>
      <c r="AM54" s="239"/>
      <c r="AN54" s="257"/>
      <c r="AO54" s="239"/>
      <c r="AP54" s="239"/>
      <c r="AQ54" s="239"/>
      <c r="AR54" s="239"/>
      <c r="AS54" s="239"/>
      <c r="AT54" s="239"/>
      <c r="AU54" s="239"/>
      <c r="AV54" s="257"/>
      <c r="AW54" s="257"/>
      <c r="AX54" s="239"/>
      <c r="AY54" s="239"/>
      <c r="AZ54" s="239"/>
      <c r="BA54" s="239"/>
      <c r="BB54" s="239"/>
      <c r="BC54" s="239"/>
      <c r="BD54" s="239"/>
      <c r="BE54" s="239"/>
      <c r="BF54" s="239"/>
      <c r="BG54" s="239"/>
      <c r="BH54" s="239"/>
      <c r="BI54" s="239"/>
      <c r="BJ54" s="239"/>
      <c r="BK54" s="257"/>
      <c r="BL54" s="257"/>
      <c r="BM54" s="239"/>
      <c r="BN54" s="239"/>
      <c r="BO54" s="239"/>
      <c r="BP54" s="239"/>
      <c r="BQ54" s="239"/>
      <c r="BR54" s="239"/>
      <c r="BS54" s="257"/>
      <c r="BT54" s="239"/>
      <c r="BU54" s="239"/>
      <c r="BV54" s="239"/>
      <c r="BW54" s="239"/>
      <c r="BX54" s="239"/>
      <c r="BY54" s="239"/>
      <c r="BZ54" s="239"/>
      <c r="CA54" s="239"/>
      <c r="CB54" s="239"/>
      <c r="CC54" s="239"/>
      <c r="CD54" s="239"/>
      <c r="CE54" s="239"/>
      <c r="CF54" s="239"/>
      <c r="CG54" s="239"/>
      <c r="CH54" s="239"/>
      <c r="CI54" s="239"/>
      <c r="CJ54" s="239"/>
      <c r="CK54" s="239"/>
      <c r="CL54" s="239"/>
      <c r="CM54" s="239"/>
      <c r="CN54" s="239"/>
      <c r="CO54" s="239"/>
      <c r="CP54" s="239"/>
      <c r="CQ54" s="239"/>
      <c r="CR54" s="239"/>
    </row>
    <row r="55" spans="1:96" s="211" customFormat="1" ht="35.1" customHeight="1" thickTop="1" thickBot="1" x14ac:dyDescent="0.25">
      <c r="A55" s="215">
        <v>43</v>
      </c>
      <c r="B55" s="236"/>
      <c r="C55" s="236"/>
      <c r="D55" s="236"/>
      <c r="E55" s="383"/>
      <c r="F55" s="388"/>
      <c r="G55" s="231">
        <v>7</v>
      </c>
      <c r="H55" s="237" t="s">
        <v>466</v>
      </c>
      <c r="I55" s="218">
        <v>22</v>
      </c>
      <c r="J55" s="238" t="s">
        <v>411</v>
      </c>
      <c r="K55" s="221"/>
      <c r="L55" s="222"/>
      <c r="M55" s="222"/>
      <c r="N55" s="232"/>
      <c r="O55" s="225" t="s">
        <v>420</v>
      </c>
      <c r="P55" s="235">
        <v>4</v>
      </c>
      <c r="Q55" s="223">
        <v>1</v>
      </c>
      <c r="R55" s="222"/>
      <c r="S55" s="222"/>
      <c r="T55" s="257"/>
      <c r="U55" s="257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39"/>
      <c r="AH55" s="239"/>
      <c r="AI55" s="239"/>
      <c r="AJ55" s="239"/>
      <c r="AK55" s="239"/>
      <c r="AL55" s="239"/>
      <c r="AM55" s="239"/>
      <c r="AN55" s="257"/>
      <c r="AO55" s="239"/>
      <c r="AP55" s="239"/>
      <c r="AQ55" s="239"/>
      <c r="AR55" s="239"/>
      <c r="AS55" s="239"/>
      <c r="AT55" s="239"/>
      <c r="AU55" s="239"/>
      <c r="AV55" s="257"/>
      <c r="AW55" s="257"/>
      <c r="AX55" s="239"/>
      <c r="AY55" s="239"/>
      <c r="AZ55" s="239"/>
      <c r="BA55" s="239"/>
      <c r="BB55" s="239"/>
      <c r="BC55" s="239"/>
      <c r="BD55" s="239"/>
      <c r="BE55" s="239"/>
      <c r="BF55" s="239"/>
      <c r="BG55" s="239"/>
      <c r="BH55" s="239"/>
      <c r="BI55" s="239"/>
      <c r="BJ55" s="239"/>
      <c r="BK55" s="257"/>
      <c r="BL55" s="257"/>
      <c r="BM55" s="239"/>
      <c r="BN55" s="239"/>
      <c r="BO55" s="239"/>
      <c r="BP55" s="239"/>
      <c r="BQ55" s="239"/>
      <c r="BR55" s="239"/>
      <c r="BS55" s="257"/>
      <c r="BT55" s="239"/>
      <c r="BU55" s="239"/>
      <c r="BV55" s="239"/>
      <c r="BW55" s="239"/>
      <c r="BX55" s="239"/>
      <c r="BY55" s="239"/>
      <c r="BZ55" s="239"/>
      <c r="CA55" s="239"/>
      <c r="CB55" s="239"/>
      <c r="CC55" s="239"/>
      <c r="CD55" s="239"/>
      <c r="CE55" s="239"/>
      <c r="CF55" s="239"/>
      <c r="CG55" s="239"/>
      <c r="CH55" s="239"/>
      <c r="CI55" s="239"/>
      <c r="CJ55" s="239"/>
      <c r="CK55" s="239"/>
      <c r="CL55" s="239"/>
      <c r="CM55" s="239"/>
      <c r="CN55" s="239"/>
      <c r="CO55" s="239"/>
      <c r="CP55" s="239"/>
      <c r="CQ55" s="239"/>
      <c r="CR55" s="239"/>
    </row>
    <row r="56" spans="1:96" s="211" customFormat="1" ht="35.1" customHeight="1" thickTop="1" thickBot="1" x14ac:dyDescent="0.25">
      <c r="A56" s="215">
        <v>44</v>
      </c>
      <c r="B56" s="236"/>
      <c r="C56" s="236"/>
      <c r="D56" s="236"/>
      <c r="E56" s="383"/>
      <c r="F56" s="388"/>
      <c r="G56" s="231">
        <v>8</v>
      </c>
      <c r="H56" s="237" t="s">
        <v>467</v>
      </c>
      <c r="I56" s="231">
        <v>26</v>
      </c>
      <c r="J56" s="238" t="s">
        <v>416</v>
      </c>
      <c r="K56" s="221"/>
      <c r="L56" s="222"/>
      <c r="M56" s="223">
        <v>2</v>
      </c>
      <c r="N56" s="224">
        <v>1</v>
      </c>
      <c r="O56" s="230" t="s">
        <v>420</v>
      </c>
      <c r="P56" s="235">
        <v>8</v>
      </c>
      <c r="Q56" s="223">
        <v>4</v>
      </c>
      <c r="R56" s="223">
        <v>2</v>
      </c>
      <c r="S56" s="223">
        <v>1</v>
      </c>
      <c r="T56" s="257"/>
      <c r="U56" s="257"/>
      <c r="V56" s="257"/>
      <c r="W56" s="257"/>
      <c r="X56" s="257"/>
      <c r="Y56" s="257"/>
      <c r="Z56" s="257"/>
      <c r="AA56" s="257"/>
      <c r="AB56" s="257"/>
      <c r="AC56" s="242"/>
      <c r="AD56" s="242"/>
      <c r="AE56" s="242"/>
      <c r="AF56" s="239"/>
      <c r="AG56" s="239"/>
      <c r="AH56" s="239"/>
      <c r="AI56" s="239"/>
      <c r="AJ56" s="239"/>
      <c r="AK56" s="239"/>
      <c r="AL56" s="239"/>
      <c r="AM56" s="239"/>
      <c r="AN56" s="239"/>
      <c r="AO56" s="239"/>
      <c r="AP56" s="239"/>
      <c r="AQ56" s="239"/>
      <c r="AR56" s="239"/>
      <c r="AS56" s="239"/>
      <c r="AT56" s="239"/>
      <c r="AU56" s="239"/>
      <c r="AV56" s="239"/>
      <c r="AW56" s="239"/>
      <c r="AX56" s="239"/>
      <c r="AY56" s="239"/>
      <c r="AZ56" s="239"/>
      <c r="BA56" s="239"/>
      <c r="BB56" s="239"/>
      <c r="BC56" s="239"/>
      <c r="BD56" s="239"/>
      <c r="BE56" s="239"/>
      <c r="BF56" s="239"/>
      <c r="BG56" s="239"/>
      <c r="BH56" s="239"/>
      <c r="BI56" s="239"/>
      <c r="BJ56" s="239"/>
      <c r="BK56" s="257"/>
      <c r="BL56" s="257"/>
      <c r="BM56" s="239"/>
      <c r="BN56" s="239"/>
      <c r="BO56" s="239"/>
      <c r="BP56" s="239"/>
      <c r="BQ56" s="239"/>
      <c r="BR56" s="239"/>
      <c r="BS56" s="257"/>
      <c r="BT56" s="239"/>
      <c r="BU56" s="239"/>
      <c r="BV56" s="239"/>
      <c r="BW56" s="239"/>
      <c r="BX56" s="239"/>
      <c r="BY56" s="239"/>
      <c r="BZ56" s="239"/>
      <c r="CA56" s="239"/>
      <c r="CB56" s="239"/>
      <c r="CC56" s="239"/>
      <c r="CD56" s="239"/>
      <c r="CE56" s="239"/>
      <c r="CF56" s="239"/>
      <c r="CG56" s="239"/>
      <c r="CH56" s="239"/>
      <c r="CI56" s="239"/>
      <c r="CJ56" s="239"/>
      <c r="CK56" s="239"/>
      <c r="CL56" s="239"/>
      <c r="CM56" s="239"/>
      <c r="CN56" s="239"/>
      <c r="CO56" s="257"/>
      <c r="CP56" s="239"/>
      <c r="CQ56" s="239"/>
      <c r="CR56" s="239"/>
    </row>
    <row r="57" spans="1:96" s="211" customFormat="1" ht="35.1" customHeight="1" thickTop="1" thickBot="1" x14ac:dyDescent="0.25">
      <c r="A57" s="215">
        <v>45</v>
      </c>
      <c r="B57" s="236"/>
      <c r="C57" s="236"/>
      <c r="D57" s="236"/>
      <c r="E57" s="383"/>
      <c r="F57" s="388"/>
      <c r="G57" s="231">
        <v>9</v>
      </c>
      <c r="H57" s="237" t="s">
        <v>468</v>
      </c>
      <c r="I57" s="231">
        <v>22</v>
      </c>
      <c r="J57" s="238" t="s">
        <v>411</v>
      </c>
      <c r="K57" s="221"/>
      <c r="L57" s="222"/>
      <c r="M57" s="222"/>
      <c r="N57" s="232"/>
      <c r="O57" s="225" t="s">
        <v>420</v>
      </c>
      <c r="P57" s="233"/>
      <c r="Q57" s="234"/>
      <c r="R57" s="234"/>
      <c r="S57" s="234"/>
      <c r="T57" s="257"/>
      <c r="U57" s="257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39"/>
      <c r="AH57" s="239"/>
      <c r="AI57" s="239"/>
      <c r="AJ57" s="239"/>
      <c r="AK57" s="239"/>
      <c r="AL57" s="239"/>
      <c r="AM57" s="239"/>
      <c r="AN57" s="239"/>
      <c r="AO57" s="239"/>
      <c r="AP57" s="239"/>
      <c r="AQ57" s="239"/>
      <c r="AR57" s="239"/>
      <c r="AS57" s="239"/>
      <c r="AT57" s="239"/>
      <c r="AU57" s="239"/>
      <c r="AV57" s="239"/>
      <c r="AW57" s="239"/>
      <c r="AX57" s="239"/>
      <c r="AY57" s="239"/>
      <c r="AZ57" s="239"/>
      <c r="BA57" s="239"/>
      <c r="BB57" s="239"/>
      <c r="BC57" s="239"/>
      <c r="BD57" s="239"/>
      <c r="BE57" s="239"/>
      <c r="BF57" s="239"/>
      <c r="BG57" s="239"/>
      <c r="BH57" s="239"/>
      <c r="BI57" s="239"/>
      <c r="BJ57" s="239"/>
      <c r="BK57" s="257"/>
      <c r="BL57" s="257"/>
      <c r="BM57" s="239"/>
      <c r="BN57" s="239"/>
      <c r="BO57" s="239"/>
      <c r="BP57" s="239"/>
      <c r="BQ57" s="239"/>
      <c r="BR57" s="239"/>
      <c r="BS57" s="257"/>
      <c r="BT57" s="239"/>
      <c r="BU57" s="239"/>
      <c r="BV57" s="239"/>
      <c r="BW57" s="239"/>
      <c r="BX57" s="239"/>
      <c r="BY57" s="239"/>
      <c r="BZ57" s="239"/>
      <c r="CA57" s="239"/>
      <c r="CB57" s="239"/>
      <c r="CC57" s="239"/>
      <c r="CD57" s="239"/>
      <c r="CE57" s="239"/>
      <c r="CF57" s="239"/>
      <c r="CG57" s="239"/>
      <c r="CH57" s="239"/>
      <c r="CI57" s="239"/>
      <c r="CJ57" s="239"/>
      <c r="CK57" s="239"/>
      <c r="CL57" s="239"/>
      <c r="CM57" s="239"/>
      <c r="CN57" s="239"/>
      <c r="CO57" s="257"/>
      <c r="CP57" s="239"/>
      <c r="CQ57" s="239"/>
      <c r="CR57" s="239"/>
    </row>
    <row r="58" spans="1:96" s="211" customFormat="1" ht="35.1" customHeight="1" thickTop="1" thickBot="1" x14ac:dyDescent="0.25">
      <c r="A58" s="215">
        <v>46</v>
      </c>
      <c r="B58" s="236"/>
      <c r="C58" s="236"/>
      <c r="D58" s="236"/>
      <c r="E58" s="383"/>
      <c r="F58" s="388"/>
      <c r="G58" s="231">
        <v>10</v>
      </c>
      <c r="H58" s="237" t="s">
        <v>469</v>
      </c>
      <c r="I58" s="231">
        <v>22</v>
      </c>
      <c r="J58" s="238" t="s">
        <v>411</v>
      </c>
      <c r="K58" s="221"/>
      <c r="L58" s="222"/>
      <c r="M58" s="222"/>
      <c r="N58" s="232"/>
      <c r="O58" s="225" t="s">
        <v>420</v>
      </c>
      <c r="P58" s="234"/>
      <c r="Q58" s="234"/>
      <c r="R58" s="234"/>
      <c r="S58" s="234"/>
      <c r="T58" s="257"/>
      <c r="U58" s="257"/>
      <c r="V58" s="239"/>
      <c r="W58" s="239"/>
      <c r="X58" s="239"/>
      <c r="Y58" s="239"/>
      <c r="Z58" s="239"/>
      <c r="AA58" s="239"/>
      <c r="AB58" s="239"/>
      <c r="AC58" s="239"/>
      <c r="AD58" s="257"/>
      <c r="AE58" s="239"/>
      <c r="AF58" s="239"/>
      <c r="AG58" s="239"/>
      <c r="AH58" s="239"/>
      <c r="AI58" s="239"/>
      <c r="AJ58" s="239"/>
      <c r="AK58" s="239"/>
      <c r="AL58" s="239"/>
      <c r="AM58" s="239"/>
      <c r="AN58" s="239"/>
      <c r="AO58" s="239"/>
      <c r="AP58" s="239"/>
      <c r="AQ58" s="239"/>
      <c r="AR58" s="239"/>
      <c r="AS58" s="239"/>
      <c r="AT58" s="239"/>
      <c r="AU58" s="239"/>
      <c r="AV58" s="239"/>
      <c r="AW58" s="239"/>
      <c r="AX58" s="239"/>
      <c r="AY58" s="239"/>
      <c r="AZ58" s="239"/>
      <c r="BA58" s="239"/>
      <c r="BB58" s="239"/>
      <c r="BC58" s="239"/>
      <c r="BD58" s="239"/>
      <c r="BE58" s="239"/>
      <c r="BF58" s="239"/>
      <c r="BG58" s="239"/>
      <c r="BH58" s="239"/>
      <c r="BI58" s="239"/>
      <c r="BJ58" s="239"/>
      <c r="BK58" s="257"/>
      <c r="BL58" s="257"/>
      <c r="BM58" s="239"/>
      <c r="BN58" s="239"/>
      <c r="BO58" s="239"/>
      <c r="BP58" s="239"/>
      <c r="BQ58" s="239"/>
      <c r="BR58" s="239"/>
      <c r="BS58" s="257"/>
      <c r="BT58" s="239"/>
      <c r="BU58" s="239"/>
      <c r="BV58" s="239"/>
      <c r="BW58" s="239"/>
      <c r="BX58" s="239"/>
      <c r="BY58" s="239"/>
      <c r="BZ58" s="239"/>
      <c r="CA58" s="239"/>
      <c r="CB58" s="239"/>
      <c r="CC58" s="239"/>
      <c r="CD58" s="239"/>
      <c r="CE58" s="239"/>
      <c r="CF58" s="239"/>
      <c r="CG58" s="239"/>
      <c r="CH58" s="239"/>
      <c r="CI58" s="239"/>
      <c r="CJ58" s="239"/>
      <c r="CK58" s="239"/>
      <c r="CL58" s="239"/>
      <c r="CM58" s="239"/>
      <c r="CN58" s="239"/>
      <c r="CO58" s="239"/>
      <c r="CP58" s="239"/>
      <c r="CQ58" s="239"/>
      <c r="CR58" s="239"/>
    </row>
    <row r="59" spans="1:96" s="211" customFormat="1" ht="35.1" customHeight="1" thickTop="1" thickBot="1" x14ac:dyDescent="0.25">
      <c r="A59" s="215">
        <v>47</v>
      </c>
      <c r="B59" s="236"/>
      <c r="C59" s="236"/>
      <c r="D59" s="236"/>
      <c r="E59" s="383"/>
      <c r="F59" s="388"/>
      <c r="G59" s="231">
        <v>11</v>
      </c>
      <c r="H59" s="237" t="s">
        <v>470</v>
      </c>
      <c r="I59" s="218">
        <v>22</v>
      </c>
      <c r="J59" s="238" t="s">
        <v>411</v>
      </c>
      <c r="K59" s="221"/>
      <c r="L59" s="222"/>
      <c r="M59" s="222"/>
      <c r="N59" s="232"/>
      <c r="O59" s="225" t="s">
        <v>420</v>
      </c>
      <c r="P59" s="223">
        <v>4</v>
      </c>
      <c r="Q59" s="223">
        <v>1</v>
      </c>
      <c r="R59" s="222"/>
      <c r="S59" s="222"/>
      <c r="T59" s="257"/>
      <c r="U59" s="257"/>
      <c r="V59" s="239"/>
      <c r="W59" s="239"/>
      <c r="X59" s="239"/>
      <c r="Y59" s="239"/>
      <c r="Z59" s="239"/>
      <c r="AA59" s="239"/>
      <c r="AB59" s="239"/>
      <c r="AC59" s="239"/>
      <c r="AD59" s="239"/>
      <c r="AE59" s="239"/>
      <c r="AF59" s="239"/>
      <c r="AG59" s="257"/>
      <c r="AH59" s="257"/>
      <c r="AI59" s="239"/>
      <c r="AJ59" s="239"/>
      <c r="AK59" s="239"/>
      <c r="AL59" s="239"/>
      <c r="AM59" s="239"/>
      <c r="AN59" s="239"/>
      <c r="AO59" s="239"/>
      <c r="AP59" s="239"/>
      <c r="AQ59" s="239"/>
      <c r="AR59" s="239"/>
      <c r="AS59" s="239"/>
      <c r="AT59" s="239"/>
      <c r="AU59" s="239"/>
      <c r="AV59" s="239"/>
      <c r="AW59" s="239"/>
      <c r="AX59" s="239"/>
      <c r="AY59" s="239"/>
      <c r="AZ59" s="239"/>
      <c r="BA59" s="239"/>
      <c r="BB59" s="239"/>
      <c r="BC59" s="239"/>
      <c r="BD59" s="239"/>
      <c r="BE59" s="239"/>
      <c r="BF59" s="239"/>
      <c r="BG59" s="239"/>
      <c r="BH59" s="239"/>
      <c r="BI59" s="239"/>
      <c r="BJ59" s="239"/>
      <c r="BK59" s="257"/>
      <c r="BL59" s="257"/>
      <c r="BM59" s="239"/>
      <c r="BN59" s="239"/>
      <c r="BO59" s="239"/>
      <c r="BP59" s="239"/>
      <c r="BQ59" s="239"/>
      <c r="BR59" s="239"/>
      <c r="BS59" s="257"/>
      <c r="BT59" s="239"/>
      <c r="BU59" s="239"/>
      <c r="BV59" s="239"/>
      <c r="BW59" s="239"/>
      <c r="BX59" s="239"/>
      <c r="BY59" s="239"/>
      <c r="BZ59" s="239"/>
      <c r="CA59" s="239"/>
      <c r="CB59" s="239"/>
      <c r="CC59" s="239"/>
      <c r="CD59" s="239"/>
      <c r="CE59" s="239"/>
      <c r="CF59" s="239"/>
      <c r="CG59" s="239"/>
      <c r="CH59" s="239"/>
      <c r="CI59" s="239"/>
      <c r="CJ59" s="239"/>
      <c r="CK59" s="239"/>
      <c r="CL59" s="239"/>
      <c r="CM59" s="239"/>
      <c r="CN59" s="239"/>
      <c r="CO59" s="239"/>
      <c r="CP59" s="239"/>
      <c r="CQ59" s="239"/>
      <c r="CR59" s="239"/>
    </row>
    <row r="60" spans="1:96" s="211" customFormat="1" ht="35.1" customHeight="1" thickTop="1" thickBot="1" x14ac:dyDescent="0.25">
      <c r="A60" s="215">
        <v>48</v>
      </c>
      <c r="B60" s="236"/>
      <c r="C60" s="236"/>
      <c r="D60" s="236"/>
      <c r="E60" s="383"/>
      <c r="F60" s="388"/>
      <c r="G60" s="231">
        <v>12</v>
      </c>
      <c r="H60" s="237" t="s">
        <v>471</v>
      </c>
      <c r="I60" s="231">
        <v>22</v>
      </c>
      <c r="J60" s="238" t="s">
        <v>411</v>
      </c>
      <c r="K60" s="221"/>
      <c r="L60" s="222"/>
      <c r="M60" s="222"/>
      <c r="N60" s="232"/>
      <c r="O60" s="225" t="s">
        <v>420</v>
      </c>
      <c r="P60" s="233"/>
      <c r="Q60" s="234"/>
      <c r="R60" s="234"/>
      <c r="S60" s="234"/>
      <c r="T60" s="257"/>
      <c r="U60" s="257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39"/>
      <c r="AH60" s="239"/>
      <c r="AI60" s="239"/>
      <c r="AJ60" s="239"/>
      <c r="AK60" s="239"/>
      <c r="AL60" s="239"/>
      <c r="AM60" s="239"/>
      <c r="AN60" s="257"/>
      <c r="AO60" s="239"/>
      <c r="AP60" s="239"/>
      <c r="AQ60" s="239"/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239"/>
      <c r="BC60" s="239"/>
      <c r="BD60" s="239"/>
      <c r="BE60" s="239"/>
      <c r="BF60" s="239"/>
      <c r="BG60" s="239"/>
      <c r="BH60" s="239"/>
      <c r="BI60" s="239"/>
      <c r="BJ60" s="239"/>
      <c r="BK60" s="257"/>
      <c r="BL60" s="257"/>
      <c r="BM60" s="239"/>
      <c r="BN60" s="239"/>
      <c r="BO60" s="239"/>
      <c r="BP60" s="239"/>
      <c r="BQ60" s="239"/>
      <c r="BR60" s="239"/>
      <c r="BS60" s="257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</row>
    <row r="61" spans="1:96" s="211" customFormat="1" ht="35.1" customHeight="1" thickTop="1" thickBot="1" x14ac:dyDescent="0.25">
      <c r="A61" s="215">
        <v>49</v>
      </c>
      <c r="B61" s="236"/>
      <c r="C61" s="236"/>
      <c r="D61" s="236"/>
      <c r="E61" s="383"/>
      <c r="F61" s="388"/>
      <c r="G61" s="231">
        <v>13</v>
      </c>
      <c r="H61" s="237" t="s">
        <v>472</v>
      </c>
      <c r="I61" s="231">
        <v>20</v>
      </c>
      <c r="J61" s="238" t="s">
        <v>420</v>
      </c>
      <c r="K61" s="223">
        <v>1</v>
      </c>
      <c r="L61" s="222"/>
      <c r="M61" s="222"/>
      <c r="N61" s="232"/>
      <c r="O61" s="225" t="s">
        <v>420</v>
      </c>
      <c r="P61" s="222"/>
      <c r="Q61" s="222"/>
      <c r="R61" s="234"/>
      <c r="S61" s="234"/>
      <c r="T61" s="257"/>
      <c r="U61" s="257"/>
      <c r="V61" s="239"/>
      <c r="W61" s="239"/>
      <c r="X61" s="239"/>
      <c r="Y61" s="239"/>
      <c r="Z61" s="239"/>
      <c r="AA61" s="239"/>
      <c r="AB61" s="239"/>
      <c r="AC61" s="239"/>
      <c r="AD61" s="257"/>
      <c r="AE61" s="239"/>
      <c r="AF61" s="239"/>
      <c r="AG61" s="239"/>
      <c r="AH61" s="239"/>
      <c r="AI61" s="239"/>
      <c r="AJ61" s="239"/>
      <c r="AK61" s="239"/>
      <c r="AL61" s="257"/>
      <c r="AM61" s="239"/>
      <c r="AN61" s="239"/>
      <c r="AO61" s="239"/>
      <c r="AP61" s="239"/>
      <c r="AQ61" s="239"/>
      <c r="AR61" s="239"/>
      <c r="AS61" s="239"/>
      <c r="AT61" s="239"/>
      <c r="AU61" s="239"/>
      <c r="AV61" s="239"/>
      <c r="AW61" s="239"/>
      <c r="AX61" s="239"/>
      <c r="AY61" s="239"/>
      <c r="AZ61" s="239"/>
      <c r="BA61" s="239"/>
      <c r="BB61" s="239"/>
      <c r="BC61" s="239"/>
      <c r="BD61" s="239"/>
      <c r="BE61" s="239"/>
      <c r="BF61" s="239"/>
      <c r="BG61" s="239"/>
      <c r="BH61" s="239"/>
      <c r="BI61" s="239"/>
      <c r="BJ61" s="239"/>
      <c r="BK61" s="257"/>
      <c r="BL61" s="257"/>
      <c r="BM61" s="239"/>
      <c r="BN61" s="239"/>
      <c r="BO61" s="239"/>
      <c r="BP61" s="239"/>
      <c r="BQ61" s="239"/>
      <c r="BR61" s="239"/>
      <c r="BS61" s="257"/>
      <c r="BT61" s="239"/>
      <c r="BU61" s="239"/>
      <c r="BV61" s="239"/>
      <c r="BW61" s="239"/>
      <c r="BX61" s="239"/>
      <c r="BY61" s="239"/>
      <c r="BZ61" s="239"/>
      <c r="CA61" s="239"/>
      <c r="CB61" s="239"/>
      <c r="CC61" s="239"/>
      <c r="CD61" s="239"/>
      <c r="CE61" s="239"/>
      <c r="CF61" s="239"/>
      <c r="CG61" s="239"/>
      <c r="CH61" s="239"/>
      <c r="CI61" s="239"/>
      <c r="CJ61" s="239"/>
      <c r="CK61" s="239"/>
      <c r="CL61" s="239"/>
      <c r="CM61" s="239"/>
      <c r="CN61" s="239"/>
      <c r="CO61" s="239"/>
      <c r="CP61" s="239"/>
      <c r="CQ61" s="239"/>
      <c r="CR61" s="239"/>
    </row>
    <row r="62" spans="1:96" s="211" customFormat="1" ht="35.1" customHeight="1" thickTop="1" thickBot="1" x14ac:dyDescent="0.25">
      <c r="A62" s="215">
        <v>50</v>
      </c>
      <c r="B62" s="236"/>
      <c r="C62" s="236"/>
      <c r="D62" s="236"/>
      <c r="E62" s="390"/>
      <c r="F62" s="384" t="s">
        <v>473</v>
      </c>
      <c r="G62" s="231">
        <v>1</v>
      </c>
      <c r="H62" s="237" t="s">
        <v>474</v>
      </c>
      <c r="I62" s="231">
        <v>34</v>
      </c>
      <c r="J62" s="238" t="s">
        <v>416</v>
      </c>
      <c r="K62" s="221"/>
      <c r="L62" s="222"/>
      <c r="M62" s="223">
        <v>8</v>
      </c>
      <c r="N62" s="224">
        <v>4</v>
      </c>
      <c r="O62" s="225" t="s">
        <v>411</v>
      </c>
      <c r="P62" s="233"/>
      <c r="Q62" s="234"/>
      <c r="R62" s="226">
        <v>8</v>
      </c>
      <c r="S62" s="226">
        <v>4</v>
      </c>
      <c r="T62" s="257"/>
      <c r="U62" s="257"/>
      <c r="V62" s="257"/>
      <c r="W62" s="257"/>
      <c r="X62" s="257"/>
      <c r="Y62" s="257"/>
      <c r="Z62" s="257"/>
      <c r="AA62" s="257"/>
      <c r="AB62" s="257"/>
      <c r="AC62" s="242"/>
      <c r="AD62" s="242"/>
      <c r="AE62" s="242"/>
      <c r="AF62" s="257"/>
      <c r="AG62" s="239"/>
      <c r="AH62" s="239"/>
      <c r="AI62" s="239"/>
      <c r="AJ62" s="239"/>
      <c r="AK62" s="239"/>
      <c r="AL62" s="239"/>
      <c r="AM62" s="239"/>
      <c r="AN62" s="239"/>
      <c r="AO62" s="239"/>
      <c r="AP62" s="239"/>
      <c r="AQ62" s="239"/>
      <c r="AR62" s="239"/>
      <c r="AS62" s="257"/>
      <c r="AT62" s="239"/>
      <c r="AU62" s="239"/>
      <c r="AV62" s="239"/>
      <c r="AW62" s="239"/>
      <c r="AX62" s="239"/>
      <c r="AY62" s="239"/>
      <c r="AZ62" s="257"/>
      <c r="BA62" s="239"/>
      <c r="BB62" s="239"/>
      <c r="BC62" s="239"/>
      <c r="BD62" s="239"/>
      <c r="BE62" s="239"/>
      <c r="BF62" s="239"/>
      <c r="BG62" s="239"/>
      <c r="BH62" s="239"/>
      <c r="BI62" s="239"/>
      <c r="BJ62" s="239"/>
      <c r="BK62" s="257"/>
      <c r="BL62" s="257"/>
      <c r="BM62" s="239"/>
      <c r="BN62" s="239"/>
      <c r="BO62" s="239"/>
      <c r="BP62" s="239"/>
      <c r="BQ62" s="239"/>
      <c r="BR62" s="239"/>
      <c r="BS62" s="257"/>
      <c r="BT62" s="239"/>
      <c r="BU62" s="239"/>
      <c r="BV62" s="239"/>
      <c r="BW62" s="239"/>
      <c r="BX62" s="239"/>
      <c r="BY62" s="239"/>
      <c r="BZ62" s="239"/>
      <c r="CA62" s="239"/>
      <c r="CB62" s="239"/>
      <c r="CC62" s="257"/>
      <c r="CD62" s="257"/>
      <c r="CE62" s="239"/>
      <c r="CF62" s="239"/>
      <c r="CG62" s="239"/>
      <c r="CH62" s="239"/>
      <c r="CI62" s="257"/>
      <c r="CJ62" s="239"/>
      <c r="CK62" s="239"/>
      <c r="CL62" s="239"/>
      <c r="CM62" s="239"/>
      <c r="CN62" s="239"/>
      <c r="CO62" s="239"/>
      <c r="CP62" s="239"/>
      <c r="CQ62" s="239"/>
      <c r="CR62" s="239"/>
    </row>
    <row r="63" spans="1:96" s="211" customFormat="1" ht="35.1" customHeight="1" thickTop="1" thickBot="1" x14ac:dyDescent="0.25">
      <c r="A63" s="215">
        <v>51</v>
      </c>
      <c r="B63" s="236"/>
      <c r="C63" s="236"/>
      <c r="D63" s="236"/>
      <c r="E63" s="391"/>
      <c r="F63" s="385"/>
      <c r="G63" s="231">
        <v>2</v>
      </c>
      <c r="H63" s="237" t="s">
        <v>475</v>
      </c>
      <c r="I63" s="231">
        <v>26</v>
      </c>
      <c r="J63" s="238" t="s">
        <v>416</v>
      </c>
      <c r="K63" s="221"/>
      <c r="L63" s="222"/>
      <c r="M63" s="223">
        <v>2</v>
      </c>
      <c r="N63" s="224">
        <v>1</v>
      </c>
      <c r="O63" s="230" t="s">
        <v>420</v>
      </c>
      <c r="P63" s="223">
        <v>8</v>
      </c>
      <c r="Q63" s="223">
        <v>4</v>
      </c>
      <c r="R63" s="223">
        <v>2</v>
      </c>
      <c r="S63" s="223">
        <v>1</v>
      </c>
      <c r="T63" s="257"/>
      <c r="U63" s="257"/>
      <c r="V63" s="239"/>
      <c r="W63" s="239"/>
      <c r="X63" s="239"/>
      <c r="Y63" s="239"/>
      <c r="Z63" s="239"/>
      <c r="AA63" s="239"/>
      <c r="AB63" s="239"/>
      <c r="AC63" s="239"/>
      <c r="AD63" s="239"/>
      <c r="AE63" s="239"/>
      <c r="AF63" s="257"/>
      <c r="AG63" s="239"/>
      <c r="AH63" s="239"/>
      <c r="AI63" s="239"/>
      <c r="AJ63" s="239"/>
      <c r="AK63" s="239"/>
      <c r="AL63" s="239"/>
      <c r="AM63" s="239"/>
      <c r="AN63" s="239"/>
      <c r="AO63" s="239"/>
      <c r="AP63" s="239"/>
      <c r="AQ63" s="239"/>
      <c r="AR63" s="239"/>
      <c r="AS63" s="257"/>
      <c r="AT63" s="239"/>
      <c r="AU63" s="239"/>
      <c r="AV63" s="239"/>
      <c r="AW63" s="239"/>
      <c r="AX63" s="239"/>
      <c r="AY63" s="239"/>
      <c r="AZ63" s="239"/>
      <c r="BA63" s="239"/>
      <c r="BB63" s="239"/>
      <c r="BC63" s="239"/>
      <c r="BD63" s="239"/>
      <c r="BE63" s="239"/>
      <c r="BF63" s="239"/>
      <c r="BG63" s="239"/>
      <c r="BH63" s="239"/>
      <c r="BI63" s="239"/>
      <c r="BJ63" s="239"/>
      <c r="BK63" s="257"/>
      <c r="BL63" s="257"/>
      <c r="BM63" s="239"/>
      <c r="BN63" s="239"/>
      <c r="BO63" s="239"/>
      <c r="BP63" s="239"/>
      <c r="BQ63" s="239"/>
      <c r="BR63" s="239"/>
      <c r="BS63" s="257"/>
      <c r="BT63" s="239"/>
      <c r="BU63" s="239"/>
      <c r="BV63" s="239"/>
      <c r="BW63" s="239"/>
      <c r="BX63" s="239"/>
      <c r="BY63" s="239"/>
      <c r="BZ63" s="239"/>
      <c r="CA63" s="239"/>
      <c r="CB63" s="239"/>
      <c r="CC63" s="239"/>
      <c r="CD63" s="239"/>
      <c r="CE63" s="239"/>
      <c r="CF63" s="239"/>
      <c r="CG63" s="239"/>
      <c r="CH63" s="239"/>
      <c r="CI63" s="239"/>
      <c r="CJ63" s="239"/>
      <c r="CK63" s="239"/>
      <c r="CL63" s="239"/>
      <c r="CM63" s="239"/>
      <c r="CN63" s="239"/>
      <c r="CO63" s="239"/>
      <c r="CP63" s="257"/>
      <c r="CQ63" s="257"/>
      <c r="CR63" s="257"/>
    </row>
    <row r="64" spans="1:96" s="211" customFormat="1" ht="35.1" customHeight="1" thickTop="1" thickBot="1" x14ac:dyDescent="0.25">
      <c r="A64" s="215">
        <v>52</v>
      </c>
      <c r="B64" s="236"/>
      <c r="C64" s="236"/>
      <c r="D64" s="236"/>
      <c r="E64" s="391"/>
      <c r="F64" s="385"/>
      <c r="G64" s="231">
        <v>3</v>
      </c>
      <c r="H64" s="237" t="s">
        <v>476</v>
      </c>
      <c r="I64" s="231">
        <v>30</v>
      </c>
      <c r="J64" s="238" t="s">
        <v>416</v>
      </c>
      <c r="K64" s="221"/>
      <c r="L64" s="222"/>
      <c r="M64" s="226">
        <v>4</v>
      </c>
      <c r="N64" s="240">
        <v>2</v>
      </c>
      <c r="O64" s="225" t="s">
        <v>411</v>
      </c>
      <c r="P64" s="222"/>
      <c r="Q64" s="226">
        <v>6</v>
      </c>
      <c r="R64" s="226">
        <v>4</v>
      </c>
      <c r="S64" s="226">
        <v>2</v>
      </c>
      <c r="T64" s="257"/>
      <c r="U64" s="257"/>
      <c r="V64" s="239"/>
      <c r="W64" s="239"/>
      <c r="X64" s="239"/>
      <c r="Y64" s="239"/>
      <c r="Z64" s="239"/>
      <c r="AA64" s="239"/>
      <c r="AB64" s="239"/>
      <c r="AC64" s="239"/>
      <c r="AD64" s="239"/>
      <c r="AE64" s="239"/>
      <c r="AF64" s="257"/>
      <c r="AG64" s="239"/>
      <c r="AH64" s="239"/>
      <c r="AI64" s="239"/>
      <c r="AJ64" s="239"/>
      <c r="AK64" s="239"/>
      <c r="AL64" s="239"/>
      <c r="AM64" s="239"/>
      <c r="AN64" s="239"/>
      <c r="AO64" s="239"/>
      <c r="AP64" s="239"/>
      <c r="AQ64" s="239"/>
      <c r="AR64" s="239"/>
      <c r="AS64" s="257"/>
      <c r="AT64" s="239"/>
      <c r="AU64" s="239"/>
      <c r="AV64" s="239"/>
      <c r="AW64" s="239"/>
      <c r="AX64" s="239"/>
      <c r="AY64" s="239"/>
      <c r="AZ64" s="239"/>
      <c r="BA64" s="239"/>
      <c r="BB64" s="239"/>
      <c r="BC64" s="239"/>
      <c r="BD64" s="239"/>
      <c r="BE64" s="239"/>
      <c r="BF64" s="239"/>
      <c r="BG64" s="239"/>
      <c r="BH64" s="239"/>
      <c r="BI64" s="239"/>
      <c r="BJ64" s="239"/>
      <c r="BK64" s="257"/>
      <c r="BL64" s="257"/>
      <c r="BM64" s="239"/>
      <c r="BN64" s="239"/>
      <c r="BO64" s="239"/>
      <c r="BP64" s="239"/>
      <c r="BQ64" s="239"/>
      <c r="BR64" s="239"/>
      <c r="BS64" s="257"/>
      <c r="BT64" s="239"/>
      <c r="BU64" s="239"/>
      <c r="BV64" s="239"/>
      <c r="BW64" s="239"/>
      <c r="BX64" s="239"/>
      <c r="BY64" s="239"/>
      <c r="BZ64" s="239"/>
      <c r="CA64" s="239"/>
      <c r="CB64" s="239"/>
      <c r="CC64" s="239"/>
      <c r="CD64" s="239"/>
      <c r="CE64" s="239"/>
      <c r="CF64" s="239"/>
      <c r="CG64" s="239"/>
      <c r="CH64" s="239"/>
      <c r="CI64" s="239"/>
      <c r="CJ64" s="239"/>
      <c r="CK64" s="239"/>
      <c r="CL64" s="239"/>
      <c r="CM64" s="239"/>
      <c r="CN64" s="239"/>
      <c r="CO64" s="239"/>
      <c r="CP64" s="239"/>
      <c r="CQ64" s="239"/>
      <c r="CR64" s="239"/>
    </row>
    <row r="65" spans="1:96" s="211" customFormat="1" ht="35.1" customHeight="1" thickTop="1" thickBot="1" x14ac:dyDescent="0.25">
      <c r="A65" s="215">
        <v>53</v>
      </c>
      <c r="B65" s="236"/>
      <c r="C65" s="236"/>
      <c r="D65" s="236"/>
      <c r="E65" s="391"/>
      <c r="F65" s="385"/>
      <c r="G65" s="231">
        <v>4</v>
      </c>
      <c r="H65" s="237" t="s">
        <v>477</v>
      </c>
      <c r="I65" s="218">
        <v>22</v>
      </c>
      <c r="J65" s="238" t="s">
        <v>411</v>
      </c>
      <c r="K65" s="221"/>
      <c r="L65" s="222"/>
      <c r="M65" s="222"/>
      <c r="N65" s="232"/>
      <c r="O65" s="225" t="s">
        <v>420</v>
      </c>
      <c r="P65" s="235">
        <v>4</v>
      </c>
      <c r="Q65" s="223">
        <v>1</v>
      </c>
      <c r="R65" s="222"/>
      <c r="S65" s="222"/>
      <c r="T65" s="257"/>
      <c r="U65" s="257"/>
      <c r="V65" s="239"/>
      <c r="W65" s="239"/>
      <c r="X65" s="239"/>
      <c r="Y65" s="239"/>
      <c r="Z65" s="239"/>
      <c r="AA65" s="239"/>
      <c r="AB65" s="239"/>
      <c r="AC65" s="239"/>
      <c r="AD65" s="239"/>
      <c r="AE65" s="239"/>
      <c r="AF65" s="257"/>
      <c r="AG65" s="239"/>
      <c r="AH65" s="239"/>
      <c r="AI65" s="239"/>
      <c r="AJ65" s="239"/>
      <c r="AK65" s="239"/>
      <c r="AL65" s="239"/>
      <c r="AM65" s="239"/>
      <c r="AN65" s="239"/>
      <c r="AO65" s="239"/>
      <c r="AP65" s="239"/>
      <c r="AQ65" s="239"/>
      <c r="AR65" s="239"/>
      <c r="AS65" s="257"/>
      <c r="AT65" s="239"/>
      <c r="AU65" s="239"/>
      <c r="AV65" s="239"/>
      <c r="AW65" s="239"/>
      <c r="AX65" s="239"/>
      <c r="AY65" s="239"/>
      <c r="AZ65" s="257"/>
      <c r="BA65" s="239"/>
      <c r="BB65" s="239"/>
      <c r="BC65" s="239"/>
      <c r="BD65" s="239"/>
      <c r="BE65" s="239"/>
      <c r="BF65" s="239"/>
      <c r="BG65" s="239"/>
      <c r="BH65" s="239"/>
      <c r="BI65" s="239"/>
      <c r="BJ65" s="239"/>
      <c r="BK65" s="257"/>
      <c r="BL65" s="257"/>
      <c r="BM65" s="239"/>
      <c r="BN65" s="239"/>
      <c r="BO65" s="239"/>
      <c r="BP65" s="239"/>
      <c r="BQ65" s="239"/>
      <c r="BR65" s="239"/>
      <c r="BS65" s="257"/>
      <c r="BT65" s="239"/>
      <c r="BU65" s="239"/>
      <c r="BV65" s="239"/>
      <c r="BW65" s="239"/>
      <c r="BX65" s="239"/>
      <c r="BY65" s="239"/>
      <c r="BZ65" s="239"/>
      <c r="CA65" s="239"/>
      <c r="CB65" s="239"/>
      <c r="CC65" s="239"/>
      <c r="CD65" s="257"/>
      <c r="CE65" s="239"/>
      <c r="CF65" s="239"/>
      <c r="CG65" s="239"/>
      <c r="CH65" s="239"/>
      <c r="CI65" s="257"/>
      <c r="CJ65" s="239"/>
      <c r="CK65" s="239"/>
      <c r="CL65" s="239"/>
      <c r="CM65" s="239"/>
      <c r="CN65" s="239"/>
      <c r="CO65" s="239"/>
      <c r="CP65" s="239"/>
      <c r="CQ65" s="239"/>
      <c r="CR65" s="239"/>
    </row>
    <row r="66" spans="1:96" s="211" customFormat="1" ht="35.1" customHeight="1" thickTop="1" thickBot="1" x14ac:dyDescent="0.25">
      <c r="A66" s="215">
        <v>54</v>
      </c>
      <c r="B66" s="236"/>
      <c r="C66" s="236"/>
      <c r="D66" s="236"/>
      <c r="E66" s="392"/>
      <c r="F66" s="386"/>
      <c r="G66" s="231">
        <v>5</v>
      </c>
      <c r="H66" s="237" t="s">
        <v>478</v>
      </c>
      <c r="I66" s="231">
        <v>22</v>
      </c>
      <c r="J66" s="238" t="s">
        <v>411</v>
      </c>
      <c r="K66" s="221"/>
      <c r="L66" s="222"/>
      <c r="M66" s="222"/>
      <c r="N66" s="232"/>
      <c r="O66" s="225" t="s">
        <v>420</v>
      </c>
      <c r="P66" s="233"/>
      <c r="Q66" s="234"/>
      <c r="R66" s="234"/>
      <c r="S66" s="234"/>
      <c r="T66" s="257"/>
      <c r="U66" s="257"/>
      <c r="V66" s="239"/>
      <c r="W66" s="239"/>
      <c r="X66" s="239"/>
      <c r="Y66" s="239"/>
      <c r="Z66" s="239"/>
      <c r="AA66" s="239"/>
      <c r="AB66" s="239"/>
      <c r="AC66" s="239"/>
      <c r="AD66" s="239"/>
      <c r="AE66" s="239"/>
      <c r="AF66" s="257"/>
      <c r="AG66" s="239"/>
      <c r="AH66" s="239"/>
      <c r="AI66" s="239"/>
      <c r="AJ66" s="239"/>
      <c r="AK66" s="239"/>
      <c r="AL66" s="239"/>
      <c r="AM66" s="239"/>
      <c r="AN66" s="239"/>
      <c r="AO66" s="239"/>
      <c r="AP66" s="239"/>
      <c r="AQ66" s="239"/>
      <c r="AR66" s="239"/>
      <c r="AS66" s="257"/>
      <c r="AT66" s="239"/>
      <c r="AU66" s="239"/>
      <c r="AV66" s="239"/>
      <c r="AW66" s="239"/>
      <c r="AX66" s="239"/>
      <c r="AY66" s="239"/>
      <c r="AZ66" s="257"/>
      <c r="BA66" s="239"/>
      <c r="BB66" s="239"/>
      <c r="BC66" s="239"/>
      <c r="BD66" s="239"/>
      <c r="BE66" s="239"/>
      <c r="BF66" s="239"/>
      <c r="BG66" s="239"/>
      <c r="BH66" s="239"/>
      <c r="BI66" s="239"/>
      <c r="BJ66" s="239"/>
      <c r="BK66" s="257"/>
      <c r="BL66" s="257"/>
      <c r="BM66" s="239"/>
      <c r="BN66" s="239"/>
      <c r="BO66" s="239"/>
      <c r="BP66" s="239"/>
      <c r="BQ66" s="239"/>
      <c r="BR66" s="239"/>
      <c r="BS66" s="257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</row>
    <row r="67" spans="1:96" s="228" customFormat="1" ht="35.1" customHeight="1" thickTop="1" thickBot="1" x14ac:dyDescent="0.3">
      <c r="A67" s="215">
        <v>55</v>
      </c>
      <c r="B67" s="216"/>
      <c r="C67" s="216"/>
      <c r="D67" s="216"/>
      <c r="E67" s="383" t="s">
        <v>479</v>
      </c>
      <c r="F67" s="244"/>
      <c r="G67" s="231">
        <v>1</v>
      </c>
      <c r="H67" s="237" t="s">
        <v>480</v>
      </c>
      <c r="I67" s="231">
        <v>34</v>
      </c>
      <c r="J67" s="238" t="s">
        <v>416</v>
      </c>
      <c r="K67" s="221"/>
      <c r="L67" s="222"/>
      <c r="M67" s="223">
        <v>8</v>
      </c>
      <c r="N67" s="224">
        <v>4</v>
      </c>
      <c r="O67" s="225" t="s">
        <v>411</v>
      </c>
      <c r="P67" s="234"/>
      <c r="Q67" s="234"/>
      <c r="R67" s="226">
        <v>8</v>
      </c>
      <c r="S67" s="226">
        <v>4</v>
      </c>
      <c r="T67" s="256"/>
      <c r="U67" s="256"/>
      <c r="V67" s="256"/>
      <c r="W67" s="256"/>
      <c r="X67" s="256"/>
      <c r="Y67" s="256"/>
      <c r="Z67" s="256"/>
      <c r="AA67" s="256"/>
      <c r="AB67" s="256"/>
      <c r="AC67" s="256"/>
      <c r="AD67" s="256"/>
      <c r="AE67" s="256"/>
      <c r="AF67" s="227"/>
      <c r="AG67" s="227"/>
      <c r="AH67" s="227"/>
      <c r="AI67" s="227"/>
      <c r="AJ67" s="227"/>
      <c r="AK67" s="227"/>
      <c r="AL67" s="227"/>
      <c r="AM67" s="227"/>
      <c r="AN67" s="256"/>
      <c r="AO67" s="227"/>
      <c r="AP67" s="227"/>
      <c r="AQ67" s="227"/>
      <c r="AR67" s="227"/>
      <c r="AS67" s="227"/>
      <c r="AT67" s="227"/>
      <c r="AU67" s="227"/>
      <c r="AV67" s="256"/>
      <c r="AW67" s="256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  <c r="BH67" s="227"/>
      <c r="BI67" s="227"/>
      <c r="BJ67" s="227"/>
      <c r="BK67" s="256"/>
      <c r="BL67" s="256"/>
      <c r="BM67" s="227"/>
      <c r="BN67" s="227"/>
      <c r="BO67" s="227"/>
      <c r="BP67" s="227"/>
      <c r="BQ67" s="227"/>
      <c r="BR67" s="227"/>
      <c r="BS67" s="256"/>
      <c r="BT67" s="227"/>
      <c r="BU67" s="227"/>
      <c r="BV67" s="256"/>
      <c r="BW67" s="227"/>
      <c r="BX67" s="256"/>
      <c r="BY67" s="227"/>
      <c r="BZ67" s="227"/>
      <c r="CA67" s="227"/>
      <c r="CB67" s="227"/>
      <c r="CC67" s="227"/>
      <c r="CD67" s="227"/>
      <c r="CE67" s="227"/>
      <c r="CF67" s="227"/>
      <c r="CG67" s="227"/>
      <c r="CH67" s="227"/>
      <c r="CI67" s="227"/>
      <c r="CJ67" s="227"/>
      <c r="CK67" s="227"/>
      <c r="CL67" s="227"/>
      <c r="CM67" s="227"/>
      <c r="CN67" s="227"/>
      <c r="CO67" s="227"/>
      <c r="CP67" s="227"/>
      <c r="CQ67" s="227"/>
      <c r="CR67" s="227"/>
    </row>
    <row r="68" spans="1:96" s="228" customFormat="1" ht="35.1" customHeight="1" thickTop="1" thickBot="1" x14ac:dyDescent="0.3">
      <c r="A68" s="215">
        <v>56</v>
      </c>
      <c r="B68" s="216"/>
      <c r="C68" s="216"/>
      <c r="D68" s="216"/>
      <c r="E68" s="383"/>
      <c r="F68" s="388" t="s">
        <v>481</v>
      </c>
      <c r="G68" s="231">
        <v>1</v>
      </c>
      <c r="H68" s="237" t="s">
        <v>482</v>
      </c>
      <c r="I68" s="231">
        <v>32</v>
      </c>
      <c r="J68" s="238" t="s">
        <v>416</v>
      </c>
      <c r="K68" s="221"/>
      <c r="L68" s="222"/>
      <c r="M68" s="223">
        <v>6</v>
      </c>
      <c r="N68" s="224">
        <v>3</v>
      </c>
      <c r="O68" s="225" t="s">
        <v>411</v>
      </c>
      <c r="P68" s="234"/>
      <c r="Q68" s="234"/>
      <c r="R68" s="226">
        <v>4</v>
      </c>
      <c r="S68" s="226">
        <v>3</v>
      </c>
      <c r="T68" s="256"/>
      <c r="U68" s="256"/>
      <c r="V68" s="256"/>
      <c r="W68" s="256"/>
      <c r="X68" s="256"/>
      <c r="Y68" s="256"/>
      <c r="Z68" s="256"/>
      <c r="AA68" s="256"/>
      <c r="AB68" s="256"/>
      <c r="AC68" s="256"/>
      <c r="AD68" s="256"/>
      <c r="AE68" s="256"/>
      <c r="AF68" s="227"/>
      <c r="AG68" s="227"/>
      <c r="AH68" s="227"/>
      <c r="AI68" s="227"/>
      <c r="AJ68" s="227"/>
      <c r="AK68" s="227"/>
      <c r="AL68" s="227"/>
      <c r="AM68" s="227"/>
      <c r="AN68" s="256"/>
      <c r="AO68" s="227"/>
      <c r="AP68" s="227"/>
      <c r="AQ68" s="227"/>
      <c r="AR68" s="227"/>
      <c r="AS68" s="227"/>
      <c r="AT68" s="227"/>
      <c r="AU68" s="227"/>
      <c r="AV68" s="256"/>
      <c r="AW68" s="256"/>
      <c r="AX68" s="256"/>
      <c r="AY68" s="227"/>
      <c r="AZ68" s="227"/>
      <c r="BA68" s="227"/>
      <c r="BB68" s="227"/>
      <c r="BC68" s="227"/>
      <c r="BD68" s="227"/>
      <c r="BE68" s="227"/>
      <c r="BF68" s="227"/>
      <c r="BG68" s="227"/>
      <c r="BH68" s="227"/>
      <c r="BI68" s="227"/>
      <c r="BJ68" s="227"/>
      <c r="BK68" s="256"/>
      <c r="BL68" s="256"/>
      <c r="BM68" s="227"/>
      <c r="BN68" s="227"/>
      <c r="BO68" s="227"/>
      <c r="BP68" s="227"/>
      <c r="BQ68" s="227"/>
      <c r="BR68" s="227"/>
      <c r="BS68" s="256"/>
      <c r="BT68" s="227"/>
      <c r="BU68" s="227"/>
      <c r="BV68" s="256"/>
      <c r="BW68" s="227"/>
      <c r="BX68" s="256"/>
      <c r="BY68" s="256"/>
      <c r="BZ68" s="227"/>
      <c r="CA68" s="227"/>
      <c r="CB68" s="227"/>
      <c r="CC68" s="227"/>
      <c r="CD68" s="227"/>
      <c r="CE68" s="227"/>
      <c r="CF68" s="227"/>
      <c r="CG68" s="227"/>
      <c r="CH68" s="227"/>
      <c r="CI68" s="227"/>
      <c r="CJ68" s="227"/>
      <c r="CK68" s="227"/>
      <c r="CL68" s="227"/>
      <c r="CM68" s="227"/>
      <c r="CN68" s="227"/>
      <c r="CO68" s="227"/>
      <c r="CP68" s="227"/>
      <c r="CQ68" s="227"/>
      <c r="CR68" s="227"/>
    </row>
    <row r="69" spans="1:96" s="228" customFormat="1" ht="35.1" customHeight="1" thickTop="1" thickBot="1" x14ac:dyDescent="0.3">
      <c r="A69" s="215">
        <v>57</v>
      </c>
      <c r="B69" s="216"/>
      <c r="C69" s="216"/>
      <c r="D69" s="216"/>
      <c r="E69" s="383"/>
      <c r="F69" s="388"/>
      <c r="G69" s="231">
        <v>2</v>
      </c>
      <c r="H69" s="237" t="s">
        <v>483</v>
      </c>
      <c r="I69" s="231">
        <v>26</v>
      </c>
      <c r="J69" s="238" t="s">
        <v>416</v>
      </c>
      <c r="K69" s="221"/>
      <c r="L69" s="222"/>
      <c r="M69" s="223">
        <v>2</v>
      </c>
      <c r="N69" s="224">
        <v>1</v>
      </c>
      <c r="O69" s="225" t="s">
        <v>420</v>
      </c>
      <c r="P69" s="234"/>
      <c r="Q69" s="234"/>
      <c r="R69" s="223">
        <v>2</v>
      </c>
      <c r="S69" s="223">
        <v>1</v>
      </c>
      <c r="T69" s="256"/>
      <c r="U69" s="256"/>
      <c r="V69" s="256"/>
      <c r="W69" s="256"/>
      <c r="X69" s="256"/>
      <c r="Y69" s="256"/>
      <c r="Z69" s="256"/>
      <c r="AA69" s="256"/>
      <c r="AB69" s="256"/>
      <c r="AC69" s="256"/>
      <c r="AD69" s="256"/>
      <c r="AE69" s="256"/>
      <c r="AF69" s="227"/>
      <c r="AG69" s="227"/>
      <c r="AH69" s="227"/>
      <c r="AI69" s="227"/>
      <c r="AJ69" s="227"/>
      <c r="AK69" s="227"/>
      <c r="AL69" s="227"/>
      <c r="AM69" s="227"/>
      <c r="AN69" s="256"/>
      <c r="AO69" s="227"/>
      <c r="AP69" s="227"/>
      <c r="AQ69" s="227"/>
      <c r="AR69" s="227"/>
      <c r="AS69" s="227"/>
      <c r="AT69" s="227"/>
      <c r="AU69" s="227"/>
      <c r="AV69" s="256"/>
      <c r="AW69" s="256"/>
      <c r="AX69" s="256"/>
      <c r="AY69" s="227"/>
      <c r="AZ69" s="227"/>
      <c r="BA69" s="227"/>
      <c r="BB69" s="227"/>
      <c r="BC69" s="227"/>
      <c r="BD69" s="227"/>
      <c r="BE69" s="227"/>
      <c r="BF69" s="227"/>
      <c r="BG69" s="227"/>
      <c r="BH69" s="227"/>
      <c r="BI69" s="227"/>
      <c r="BJ69" s="227"/>
      <c r="BK69" s="256"/>
      <c r="BL69" s="256"/>
      <c r="BM69" s="227"/>
      <c r="BN69" s="227"/>
      <c r="BO69" s="227"/>
      <c r="BP69" s="227"/>
      <c r="BQ69" s="227"/>
      <c r="BR69" s="227"/>
      <c r="BS69" s="256"/>
      <c r="BT69" s="227"/>
      <c r="BU69" s="227"/>
      <c r="BV69" s="227"/>
      <c r="BW69" s="227"/>
      <c r="BX69" s="227"/>
      <c r="BY69" s="227"/>
      <c r="BZ69" s="227"/>
      <c r="CA69" s="227"/>
      <c r="CB69" s="227"/>
      <c r="CC69" s="227"/>
      <c r="CD69" s="227"/>
      <c r="CE69" s="227"/>
      <c r="CF69" s="227"/>
      <c r="CG69" s="227"/>
      <c r="CH69" s="227"/>
      <c r="CI69" s="227"/>
      <c r="CJ69" s="227"/>
      <c r="CK69" s="227"/>
      <c r="CL69" s="227"/>
      <c r="CM69" s="227"/>
      <c r="CN69" s="227"/>
      <c r="CO69" s="227"/>
      <c r="CP69" s="227"/>
      <c r="CQ69" s="227"/>
      <c r="CR69" s="227"/>
    </row>
    <row r="70" spans="1:96" s="228" customFormat="1" ht="35.1" customHeight="1" thickTop="1" thickBot="1" x14ac:dyDescent="0.3">
      <c r="A70" s="215">
        <v>58</v>
      </c>
      <c r="B70" s="216"/>
      <c r="C70" s="216"/>
      <c r="D70" s="216"/>
      <c r="E70" s="383"/>
      <c r="F70" s="388"/>
      <c r="G70" s="231">
        <v>3</v>
      </c>
      <c r="H70" s="237" t="s">
        <v>484</v>
      </c>
      <c r="I70" s="218">
        <v>22</v>
      </c>
      <c r="J70" s="238" t="s">
        <v>411</v>
      </c>
      <c r="K70" s="221"/>
      <c r="L70" s="222"/>
      <c r="M70" s="222"/>
      <c r="N70" s="232"/>
      <c r="O70" s="225" t="s">
        <v>420</v>
      </c>
      <c r="P70" s="234"/>
      <c r="Q70" s="234"/>
      <c r="R70" s="222"/>
      <c r="S70" s="222"/>
      <c r="T70" s="256"/>
      <c r="U70" s="256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  <c r="AF70" s="227"/>
      <c r="AG70" s="227"/>
      <c r="AH70" s="227"/>
      <c r="AI70" s="227"/>
      <c r="AJ70" s="227"/>
      <c r="AK70" s="227"/>
      <c r="AL70" s="227"/>
      <c r="AM70" s="227"/>
      <c r="AN70" s="256"/>
      <c r="AO70" s="227"/>
      <c r="AP70" s="227"/>
      <c r="AQ70" s="227"/>
      <c r="AR70" s="227"/>
      <c r="AS70" s="227"/>
      <c r="AT70" s="227"/>
      <c r="AU70" s="227"/>
      <c r="AV70" s="256"/>
      <c r="AW70" s="256"/>
      <c r="AX70" s="256"/>
      <c r="AY70" s="227"/>
      <c r="AZ70" s="227"/>
      <c r="BA70" s="227"/>
      <c r="BB70" s="227"/>
      <c r="BC70" s="227"/>
      <c r="BD70" s="227"/>
      <c r="BE70" s="227"/>
      <c r="BF70" s="227"/>
      <c r="BG70" s="227"/>
      <c r="BH70" s="227"/>
      <c r="BI70" s="227"/>
      <c r="BJ70" s="227"/>
      <c r="BK70" s="256"/>
      <c r="BL70" s="256"/>
      <c r="BM70" s="227"/>
      <c r="BN70" s="227"/>
      <c r="BO70" s="227"/>
      <c r="BP70" s="227"/>
      <c r="BQ70" s="227"/>
      <c r="BR70" s="227"/>
      <c r="BS70" s="256"/>
      <c r="BT70" s="227"/>
      <c r="BU70" s="227"/>
      <c r="BV70" s="227"/>
      <c r="BW70" s="227"/>
      <c r="BX70" s="227"/>
      <c r="BY70" s="227"/>
      <c r="BZ70" s="227"/>
      <c r="CA70" s="227"/>
      <c r="CB70" s="227"/>
      <c r="CC70" s="227"/>
      <c r="CD70" s="227"/>
      <c r="CE70" s="227"/>
      <c r="CF70" s="227"/>
      <c r="CG70" s="227"/>
      <c r="CH70" s="227"/>
      <c r="CI70" s="227"/>
      <c r="CJ70" s="227"/>
      <c r="CK70" s="227"/>
      <c r="CL70" s="227"/>
      <c r="CM70" s="227"/>
      <c r="CN70" s="227"/>
      <c r="CO70" s="227"/>
      <c r="CP70" s="227"/>
      <c r="CQ70" s="227"/>
      <c r="CR70" s="227"/>
    </row>
    <row r="71" spans="1:96" s="228" customFormat="1" ht="35.1" customHeight="1" thickTop="1" thickBot="1" x14ac:dyDescent="0.3">
      <c r="A71" s="215">
        <v>59</v>
      </c>
      <c r="B71" s="216"/>
      <c r="C71" s="216"/>
      <c r="D71" s="216"/>
      <c r="E71" s="383"/>
      <c r="F71" s="388"/>
      <c r="G71" s="231">
        <v>4</v>
      </c>
      <c r="H71" s="237" t="s">
        <v>485</v>
      </c>
      <c r="I71" s="231">
        <v>26</v>
      </c>
      <c r="J71" s="238" t="s">
        <v>416</v>
      </c>
      <c r="K71" s="221"/>
      <c r="L71" s="222"/>
      <c r="M71" s="223">
        <v>2</v>
      </c>
      <c r="N71" s="224">
        <v>1</v>
      </c>
      <c r="O71" s="225" t="s">
        <v>420</v>
      </c>
      <c r="P71" s="223">
        <v>8</v>
      </c>
      <c r="Q71" s="223">
        <v>4</v>
      </c>
      <c r="R71" s="223">
        <v>2</v>
      </c>
      <c r="S71" s="223">
        <v>1</v>
      </c>
      <c r="T71" s="256"/>
      <c r="U71" s="256"/>
      <c r="V71" s="256"/>
      <c r="W71" s="256"/>
      <c r="X71" s="256"/>
      <c r="Y71" s="256"/>
      <c r="Z71" s="256"/>
      <c r="AA71" s="256"/>
      <c r="AB71" s="256"/>
      <c r="AC71" s="256"/>
      <c r="AD71" s="256"/>
      <c r="AE71" s="256"/>
      <c r="AF71" s="227"/>
      <c r="AG71" s="227"/>
      <c r="AH71" s="227"/>
      <c r="AI71" s="227"/>
      <c r="AJ71" s="227"/>
      <c r="AK71" s="227"/>
      <c r="AL71" s="227"/>
      <c r="AM71" s="227"/>
      <c r="AN71" s="256"/>
      <c r="AO71" s="227"/>
      <c r="AP71" s="227"/>
      <c r="AQ71" s="227"/>
      <c r="AR71" s="227"/>
      <c r="AS71" s="227"/>
      <c r="AT71" s="227"/>
      <c r="AU71" s="227"/>
      <c r="AV71" s="256"/>
      <c r="AW71" s="256"/>
      <c r="AX71" s="256"/>
      <c r="AY71" s="227"/>
      <c r="AZ71" s="227"/>
      <c r="BA71" s="227"/>
      <c r="BB71" s="227"/>
      <c r="BC71" s="227"/>
      <c r="BD71" s="227"/>
      <c r="BE71" s="227"/>
      <c r="BF71" s="227"/>
      <c r="BG71" s="227"/>
      <c r="BH71" s="227"/>
      <c r="BI71" s="227"/>
      <c r="BJ71" s="227"/>
      <c r="BK71" s="256"/>
      <c r="BL71" s="256"/>
      <c r="BM71" s="227"/>
      <c r="BN71" s="227"/>
      <c r="BO71" s="227"/>
      <c r="BP71" s="227"/>
      <c r="BQ71" s="227"/>
      <c r="BR71" s="227"/>
      <c r="BS71" s="256"/>
      <c r="BT71" s="227"/>
      <c r="BU71" s="227"/>
      <c r="BV71" s="227"/>
      <c r="BW71" s="227"/>
      <c r="BX71" s="227"/>
      <c r="BY71" s="227"/>
      <c r="BZ71" s="227"/>
      <c r="CA71" s="227"/>
      <c r="CB71" s="227"/>
      <c r="CC71" s="227"/>
      <c r="CD71" s="227"/>
      <c r="CE71" s="227"/>
      <c r="CF71" s="227"/>
      <c r="CG71" s="227"/>
      <c r="CH71" s="227"/>
      <c r="CI71" s="227"/>
      <c r="CJ71" s="227"/>
      <c r="CK71" s="227"/>
      <c r="CL71" s="227"/>
      <c r="CM71" s="227"/>
      <c r="CN71" s="227"/>
      <c r="CO71" s="227"/>
      <c r="CP71" s="227"/>
      <c r="CQ71" s="227"/>
      <c r="CR71" s="227"/>
    </row>
    <row r="72" spans="1:96" s="228" customFormat="1" ht="35.1" customHeight="1" thickTop="1" thickBot="1" x14ac:dyDescent="0.3">
      <c r="A72" s="215">
        <v>60</v>
      </c>
      <c r="B72" s="216"/>
      <c r="C72" s="216"/>
      <c r="D72" s="216"/>
      <c r="E72" s="383"/>
      <c r="F72" s="388"/>
      <c r="G72" s="231">
        <v>5</v>
      </c>
      <c r="H72" s="237" t="s">
        <v>486</v>
      </c>
      <c r="I72" s="218">
        <v>22</v>
      </c>
      <c r="J72" s="238" t="s">
        <v>411</v>
      </c>
      <c r="K72" s="221"/>
      <c r="L72" s="222"/>
      <c r="M72" s="222"/>
      <c r="N72" s="232"/>
      <c r="O72" s="225" t="s">
        <v>420</v>
      </c>
      <c r="P72" s="223">
        <v>4</v>
      </c>
      <c r="Q72" s="223">
        <v>1</v>
      </c>
      <c r="R72" s="222"/>
      <c r="S72" s="222"/>
      <c r="T72" s="256"/>
      <c r="U72" s="256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227"/>
      <c r="AM72" s="227"/>
      <c r="AN72" s="256"/>
      <c r="AO72" s="227"/>
      <c r="AP72" s="227"/>
      <c r="AQ72" s="227"/>
      <c r="AR72" s="227"/>
      <c r="AS72" s="227"/>
      <c r="AT72" s="227"/>
      <c r="AU72" s="227"/>
      <c r="AV72" s="256"/>
      <c r="AW72" s="256"/>
      <c r="AX72" s="256"/>
      <c r="AY72" s="227"/>
      <c r="AZ72" s="227"/>
      <c r="BA72" s="227"/>
      <c r="BB72" s="227"/>
      <c r="BC72" s="227"/>
      <c r="BD72" s="227"/>
      <c r="BE72" s="227"/>
      <c r="BF72" s="227"/>
      <c r="BG72" s="227"/>
      <c r="BH72" s="227"/>
      <c r="BI72" s="227"/>
      <c r="BJ72" s="227"/>
      <c r="BK72" s="256"/>
      <c r="BL72" s="256"/>
      <c r="BM72" s="227"/>
      <c r="BN72" s="227"/>
      <c r="BO72" s="227"/>
      <c r="BP72" s="227"/>
      <c r="BQ72" s="227"/>
      <c r="BR72" s="227"/>
      <c r="BS72" s="256"/>
      <c r="BT72" s="227"/>
      <c r="BU72" s="227"/>
      <c r="BV72" s="227"/>
      <c r="BW72" s="227"/>
      <c r="BX72" s="227"/>
      <c r="BY72" s="227"/>
      <c r="BZ72" s="227"/>
      <c r="CA72" s="227"/>
      <c r="CB72" s="227"/>
      <c r="CC72" s="227"/>
      <c r="CD72" s="227"/>
      <c r="CE72" s="227"/>
      <c r="CF72" s="227"/>
      <c r="CG72" s="227"/>
      <c r="CH72" s="227"/>
      <c r="CI72" s="227"/>
      <c r="CJ72" s="227"/>
      <c r="CK72" s="227"/>
      <c r="CL72" s="227"/>
      <c r="CM72" s="227"/>
      <c r="CN72" s="227"/>
      <c r="CO72" s="227"/>
      <c r="CP72" s="227"/>
      <c r="CQ72" s="227"/>
      <c r="CR72" s="227"/>
    </row>
    <row r="73" spans="1:96" s="228" customFormat="1" ht="35.1" customHeight="1" thickTop="1" thickBot="1" x14ac:dyDescent="0.3">
      <c r="A73" s="215">
        <v>61</v>
      </c>
      <c r="B73" s="216"/>
      <c r="C73" s="216"/>
      <c r="D73" s="216"/>
      <c r="E73" s="383"/>
      <c r="F73" s="388"/>
      <c r="G73" s="231">
        <v>6</v>
      </c>
      <c r="H73" s="237" t="s">
        <v>487</v>
      </c>
      <c r="I73" s="231">
        <v>26</v>
      </c>
      <c r="J73" s="238" t="s">
        <v>416</v>
      </c>
      <c r="K73" s="221"/>
      <c r="L73" s="222"/>
      <c r="M73" s="223">
        <v>2</v>
      </c>
      <c r="N73" s="224">
        <v>1</v>
      </c>
      <c r="O73" s="225" t="s">
        <v>420</v>
      </c>
      <c r="P73" s="235">
        <v>8</v>
      </c>
      <c r="Q73" s="223">
        <v>4</v>
      </c>
      <c r="R73" s="223">
        <v>2</v>
      </c>
      <c r="S73" s="223">
        <v>1</v>
      </c>
      <c r="T73" s="256"/>
      <c r="U73" s="256"/>
      <c r="V73" s="256"/>
      <c r="W73" s="256"/>
      <c r="X73" s="256"/>
      <c r="Y73" s="256"/>
      <c r="Z73" s="256"/>
      <c r="AA73" s="256"/>
      <c r="AB73" s="256"/>
      <c r="AC73" s="256"/>
      <c r="AD73" s="256"/>
      <c r="AE73" s="256"/>
      <c r="AF73" s="227"/>
      <c r="AG73" s="227"/>
      <c r="AH73" s="227"/>
      <c r="AI73" s="227"/>
      <c r="AJ73" s="227"/>
      <c r="AK73" s="227"/>
      <c r="AL73" s="227"/>
      <c r="AM73" s="227"/>
      <c r="AN73" s="256"/>
      <c r="AO73" s="227"/>
      <c r="AP73" s="227"/>
      <c r="AQ73" s="227"/>
      <c r="AR73" s="227"/>
      <c r="AS73" s="227"/>
      <c r="AT73" s="227"/>
      <c r="AU73" s="227"/>
      <c r="AV73" s="256"/>
      <c r="AW73" s="256"/>
      <c r="AX73" s="227"/>
      <c r="AY73" s="227"/>
      <c r="AZ73" s="227"/>
      <c r="BA73" s="227"/>
      <c r="BB73" s="227"/>
      <c r="BC73" s="227"/>
      <c r="BD73" s="227"/>
      <c r="BE73" s="227"/>
      <c r="BF73" s="227"/>
      <c r="BG73" s="227"/>
      <c r="BH73" s="227"/>
      <c r="BI73" s="227"/>
      <c r="BJ73" s="227"/>
      <c r="BK73" s="256"/>
      <c r="BL73" s="256"/>
      <c r="BM73" s="227"/>
      <c r="BN73" s="227"/>
      <c r="BO73" s="227"/>
      <c r="BP73" s="227"/>
      <c r="BQ73" s="227"/>
      <c r="BR73" s="227"/>
      <c r="BS73" s="256"/>
      <c r="BT73" s="227"/>
      <c r="BU73" s="227"/>
      <c r="BV73" s="256"/>
      <c r="BW73" s="227"/>
      <c r="BX73" s="227"/>
      <c r="BY73" s="256"/>
      <c r="BZ73" s="227"/>
      <c r="CA73" s="227"/>
      <c r="CB73" s="227"/>
      <c r="CC73" s="227"/>
      <c r="CD73" s="227"/>
      <c r="CE73" s="227"/>
      <c r="CF73" s="227"/>
      <c r="CG73" s="227"/>
      <c r="CH73" s="227"/>
      <c r="CI73" s="227"/>
      <c r="CJ73" s="227"/>
      <c r="CK73" s="227"/>
      <c r="CL73" s="227"/>
      <c r="CM73" s="227"/>
      <c r="CN73" s="227"/>
      <c r="CO73" s="227"/>
      <c r="CP73" s="227"/>
      <c r="CQ73" s="227"/>
      <c r="CR73" s="227"/>
    </row>
    <row r="74" spans="1:96" s="228" customFormat="1" ht="35.1" customHeight="1" thickTop="1" thickBot="1" x14ac:dyDescent="0.3">
      <c r="A74" s="215">
        <v>62</v>
      </c>
      <c r="B74" s="216"/>
      <c r="C74" s="216"/>
      <c r="D74" s="216"/>
      <c r="E74" s="383"/>
      <c r="F74" s="388"/>
      <c r="G74" s="231">
        <v>7</v>
      </c>
      <c r="H74" s="237" t="s">
        <v>488</v>
      </c>
      <c r="I74" s="231">
        <v>22</v>
      </c>
      <c r="J74" s="238" t="s">
        <v>411</v>
      </c>
      <c r="K74" s="221"/>
      <c r="L74" s="222"/>
      <c r="M74" s="222"/>
      <c r="N74" s="232"/>
      <c r="O74" s="225" t="s">
        <v>420</v>
      </c>
      <c r="P74" s="233"/>
      <c r="Q74" s="234"/>
      <c r="R74" s="234"/>
      <c r="S74" s="234"/>
      <c r="T74" s="256"/>
      <c r="U74" s="256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7"/>
      <c r="AG74" s="227"/>
      <c r="AH74" s="227"/>
      <c r="AI74" s="227"/>
      <c r="AJ74" s="227"/>
      <c r="AK74" s="227"/>
      <c r="AL74" s="227"/>
      <c r="AM74" s="227"/>
      <c r="AN74" s="256"/>
      <c r="AO74" s="227"/>
      <c r="AP74" s="227"/>
      <c r="AQ74" s="227"/>
      <c r="AR74" s="227"/>
      <c r="AS74" s="227"/>
      <c r="AT74" s="227"/>
      <c r="AU74" s="227"/>
      <c r="AV74" s="256"/>
      <c r="AW74" s="256"/>
      <c r="AX74" s="227"/>
      <c r="AY74" s="227"/>
      <c r="AZ74" s="227"/>
      <c r="BA74" s="227"/>
      <c r="BB74" s="227"/>
      <c r="BC74" s="227"/>
      <c r="BD74" s="227"/>
      <c r="BE74" s="227"/>
      <c r="BF74" s="227"/>
      <c r="BG74" s="227"/>
      <c r="BH74" s="227"/>
      <c r="BI74" s="227"/>
      <c r="BJ74" s="227"/>
      <c r="BK74" s="256"/>
      <c r="BL74" s="256"/>
      <c r="BM74" s="227"/>
      <c r="BN74" s="227"/>
      <c r="BO74" s="227"/>
      <c r="BP74" s="227"/>
      <c r="BQ74" s="227"/>
      <c r="BR74" s="227"/>
      <c r="BS74" s="256"/>
      <c r="BT74" s="227"/>
      <c r="BU74" s="227"/>
      <c r="BV74" s="256"/>
      <c r="BW74" s="227"/>
      <c r="BX74" s="227"/>
      <c r="BY74" s="256"/>
      <c r="BZ74" s="227"/>
      <c r="CA74" s="227"/>
      <c r="CB74" s="227"/>
      <c r="CC74" s="227"/>
      <c r="CD74" s="227"/>
      <c r="CE74" s="227"/>
      <c r="CF74" s="227"/>
      <c r="CG74" s="227"/>
      <c r="CH74" s="227"/>
      <c r="CI74" s="227"/>
      <c r="CJ74" s="227"/>
      <c r="CK74" s="227"/>
      <c r="CL74" s="227"/>
      <c r="CM74" s="227"/>
      <c r="CN74" s="227"/>
      <c r="CO74" s="227"/>
      <c r="CP74" s="227"/>
      <c r="CQ74" s="227"/>
      <c r="CR74" s="227"/>
    </row>
    <row r="75" spans="1:96" s="228" customFormat="1" ht="35.1" customHeight="1" thickTop="1" thickBot="1" x14ac:dyDescent="0.3">
      <c r="A75" s="215">
        <v>63</v>
      </c>
      <c r="B75" s="216"/>
      <c r="C75" s="216"/>
      <c r="D75" s="216"/>
      <c r="E75" s="383"/>
      <c r="F75" s="388"/>
      <c r="G75" s="231">
        <v>8</v>
      </c>
      <c r="H75" s="237" t="s">
        <v>489</v>
      </c>
      <c r="I75" s="231">
        <v>26</v>
      </c>
      <c r="J75" s="238" t="s">
        <v>416</v>
      </c>
      <c r="K75" s="221"/>
      <c r="L75" s="222"/>
      <c r="M75" s="223">
        <v>2</v>
      </c>
      <c r="N75" s="224">
        <v>1</v>
      </c>
      <c r="O75" s="225" t="s">
        <v>420</v>
      </c>
      <c r="P75" s="223">
        <v>8</v>
      </c>
      <c r="Q75" s="223">
        <v>4</v>
      </c>
      <c r="R75" s="223">
        <v>2</v>
      </c>
      <c r="S75" s="223">
        <v>1</v>
      </c>
      <c r="T75" s="256"/>
      <c r="U75" s="256"/>
      <c r="V75" s="256"/>
      <c r="W75" s="256"/>
      <c r="X75" s="256"/>
      <c r="Y75" s="256"/>
      <c r="Z75" s="256"/>
      <c r="AA75" s="256"/>
      <c r="AB75" s="256"/>
      <c r="AC75" s="256"/>
      <c r="AD75" s="256"/>
      <c r="AE75" s="256"/>
      <c r="AF75" s="227"/>
      <c r="AG75" s="227"/>
      <c r="AH75" s="227"/>
      <c r="AI75" s="227"/>
      <c r="AJ75" s="227"/>
      <c r="AK75" s="227"/>
      <c r="AL75" s="227"/>
      <c r="AM75" s="227"/>
      <c r="AN75" s="256"/>
      <c r="AO75" s="227"/>
      <c r="AP75" s="227"/>
      <c r="AQ75" s="227"/>
      <c r="AR75" s="227"/>
      <c r="AS75" s="227"/>
      <c r="AT75" s="227"/>
      <c r="AU75" s="227"/>
      <c r="AV75" s="256"/>
      <c r="AW75" s="256"/>
      <c r="AX75" s="256"/>
      <c r="AY75" s="227"/>
      <c r="AZ75" s="227"/>
      <c r="BA75" s="227"/>
      <c r="BB75" s="227"/>
      <c r="BC75" s="227"/>
      <c r="BD75" s="227"/>
      <c r="BE75" s="227"/>
      <c r="BF75" s="227"/>
      <c r="BG75" s="227"/>
      <c r="BH75" s="227"/>
      <c r="BI75" s="227"/>
      <c r="BJ75" s="227"/>
      <c r="BK75" s="256"/>
      <c r="BL75" s="256"/>
      <c r="BM75" s="227"/>
      <c r="BN75" s="227"/>
      <c r="BO75" s="227"/>
      <c r="BP75" s="227"/>
      <c r="BQ75" s="227"/>
      <c r="BR75" s="227"/>
      <c r="BS75" s="256"/>
      <c r="BT75" s="227"/>
      <c r="BU75" s="227"/>
      <c r="BV75" s="227"/>
      <c r="BW75" s="227"/>
      <c r="BX75" s="227"/>
      <c r="BY75" s="227"/>
      <c r="BZ75" s="227"/>
      <c r="CA75" s="227"/>
      <c r="CB75" s="227"/>
      <c r="CC75" s="227"/>
      <c r="CD75" s="227"/>
      <c r="CE75" s="227"/>
      <c r="CF75" s="227"/>
      <c r="CG75" s="227"/>
      <c r="CH75" s="227"/>
      <c r="CI75" s="227"/>
      <c r="CJ75" s="227"/>
      <c r="CK75" s="227"/>
      <c r="CL75" s="227"/>
      <c r="CM75" s="227"/>
      <c r="CN75" s="227"/>
      <c r="CO75" s="227"/>
      <c r="CP75" s="227"/>
      <c r="CQ75" s="227"/>
      <c r="CR75" s="227"/>
    </row>
    <row r="76" spans="1:96" s="228" customFormat="1" ht="35.1" customHeight="1" thickTop="1" thickBot="1" x14ac:dyDescent="0.3">
      <c r="A76" s="215">
        <v>64</v>
      </c>
      <c r="B76" s="216"/>
      <c r="C76" s="216"/>
      <c r="D76" s="216"/>
      <c r="E76" s="383"/>
      <c r="F76" s="388"/>
      <c r="G76" s="231">
        <v>9</v>
      </c>
      <c r="H76" s="237" t="s">
        <v>490</v>
      </c>
      <c r="I76" s="231">
        <v>26</v>
      </c>
      <c r="J76" s="238" t="s">
        <v>416</v>
      </c>
      <c r="K76" s="221"/>
      <c r="L76" s="222"/>
      <c r="M76" s="223">
        <v>2</v>
      </c>
      <c r="N76" s="224">
        <v>1</v>
      </c>
      <c r="O76" s="225" t="s">
        <v>420</v>
      </c>
      <c r="P76" s="235">
        <v>8</v>
      </c>
      <c r="Q76" s="223">
        <v>4</v>
      </c>
      <c r="R76" s="223">
        <v>2</v>
      </c>
      <c r="S76" s="223">
        <v>1</v>
      </c>
      <c r="T76" s="256"/>
      <c r="U76" s="256"/>
      <c r="V76" s="256"/>
      <c r="W76" s="256"/>
      <c r="X76" s="256"/>
      <c r="Y76" s="256"/>
      <c r="Z76" s="256"/>
      <c r="AA76" s="256"/>
      <c r="AB76" s="256"/>
      <c r="AC76" s="256"/>
      <c r="AD76" s="256"/>
      <c r="AE76" s="256"/>
      <c r="AF76" s="227"/>
      <c r="AG76" s="227"/>
      <c r="AH76" s="227"/>
      <c r="AI76" s="227"/>
      <c r="AJ76" s="227"/>
      <c r="AK76" s="227"/>
      <c r="AL76" s="227"/>
      <c r="AM76" s="227"/>
      <c r="AN76" s="256"/>
      <c r="AO76" s="227"/>
      <c r="AP76" s="227"/>
      <c r="AQ76" s="227"/>
      <c r="AR76" s="227"/>
      <c r="AS76" s="227"/>
      <c r="AT76" s="227"/>
      <c r="AU76" s="227"/>
      <c r="AV76" s="256"/>
      <c r="AW76" s="256"/>
      <c r="AX76" s="256"/>
      <c r="AY76" s="227"/>
      <c r="AZ76" s="227"/>
      <c r="BA76" s="227"/>
      <c r="BB76" s="227"/>
      <c r="BC76" s="227"/>
      <c r="BD76" s="227"/>
      <c r="BE76" s="227"/>
      <c r="BF76" s="227"/>
      <c r="BG76" s="227"/>
      <c r="BH76" s="227"/>
      <c r="BI76" s="227"/>
      <c r="BJ76" s="227"/>
      <c r="BK76" s="256"/>
      <c r="BL76" s="256"/>
      <c r="BM76" s="227"/>
      <c r="BN76" s="227"/>
      <c r="BO76" s="227"/>
      <c r="BP76" s="227"/>
      <c r="BQ76" s="227"/>
      <c r="BR76" s="227"/>
      <c r="BS76" s="256"/>
      <c r="BT76" s="227"/>
      <c r="BU76" s="227"/>
      <c r="BV76" s="227"/>
      <c r="BW76" s="256"/>
      <c r="BX76" s="256"/>
      <c r="BY76" s="227"/>
      <c r="BZ76" s="227"/>
      <c r="CA76" s="227"/>
      <c r="CB76" s="227"/>
      <c r="CC76" s="227"/>
      <c r="CD76" s="227"/>
      <c r="CE76" s="227"/>
      <c r="CF76" s="227"/>
      <c r="CG76" s="227"/>
      <c r="CH76" s="227"/>
      <c r="CI76" s="227"/>
      <c r="CJ76" s="227"/>
      <c r="CK76" s="227"/>
      <c r="CL76" s="227"/>
      <c r="CM76" s="227"/>
      <c r="CN76" s="227"/>
      <c r="CO76" s="227"/>
      <c r="CP76" s="227"/>
      <c r="CQ76" s="227"/>
      <c r="CR76" s="227"/>
    </row>
    <row r="77" spans="1:96" s="228" customFormat="1" ht="35.1" customHeight="1" thickTop="1" thickBot="1" x14ac:dyDescent="0.3">
      <c r="A77" s="215">
        <v>65</v>
      </c>
      <c r="B77" s="216"/>
      <c r="C77" s="216"/>
      <c r="D77" s="216"/>
      <c r="E77" s="383"/>
      <c r="F77" s="388" t="s">
        <v>491</v>
      </c>
      <c r="G77" s="231">
        <v>1</v>
      </c>
      <c r="H77" s="237" t="s">
        <v>492</v>
      </c>
      <c r="I77" s="231">
        <v>32</v>
      </c>
      <c r="J77" s="238" t="s">
        <v>416</v>
      </c>
      <c r="K77" s="221"/>
      <c r="L77" s="222"/>
      <c r="M77" s="223">
        <v>6</v>
      </c>
      <c r="N77" s="224">
        <v>3</v>
      </c>
      <c r="O77" s="225" t="s">
        <v>411</v>
      </c>
      <c r="P77" s="222"/>
      <c r="Q77" s="223">
        <v>6</v>
      </c>
      <c r="R77" s="226">
        <v>4</v>
      </c>
      <c r="S77" s="226">
        <v>3</v>
      </c>
      <c r="T77" s="256"/>
      <c r="U77" s="256"/>
      <c r="V77" s="256"/>
      <c r="W77" s="256"/>
      <c r="X77" s="256"/>
      <c r="Y77" s="256"/>
      <c r="Z77" s="256"/>
      <c r="AA77" s="256"/>
      <c r="AB77" s="256"/>
      <c r="AC77" s="256"/>
      <c r="AD77" s="256"/>
      <c r="AE77" s="256"/>
      <c r="AF77" s="227"/>
      <c r="AG77" s="227"/>
      <c r="AH77" s="227"/>
      <c r="AI77" s="227"/>
      <c r="AJ77" s="227"/>
      <c r="AK77" s="227"/>
      <c r="AL77" s="227"/>
      <c r="AM77" s="227"/>
      <c r="AN77" s="256"/>
      <c r="AO77" s="227"/>
      <c r="AP77" s="227"/>
      <c r="AQ77" s="227"/>
      <c r="AR77" s="227"/>
      <c r="AS77" s="227"/>
      <c r="AT77" s="227"/>
      <c r="AU77" s="227"/>
      <c r="AV77" s="256"/>
      <c r="AW77" s="256"/>
      <c r="AX77" s="227"/>
      <c r="AY77" s="227"/>
      <c r="AZ77" s="227"/>
      <c r="BA77" s="227"/>
      <c r="BB77" s="227"/>
      <c r="BC77" s="227"/>
      <c r="BD77" s="227"/>
      <c r="BE77" s="227"/>
      <c r="BF77" s="227"/>
      <c r="BG77" s="227"/>
      <c r="BH77" s="227"/>
      <c r="BI77" s="227"/>
      <c r="BJ77" s="227"/>
      <c r="BK77" s="256"/>
      <c r="BL77" s="256"/>
      <c r="BM77" s="227"/>
      <c r="BN77" s="227"/>
      <c r="BO77" s="227"/>
      <c r="BP77" s="227"/>
      <c r="BQ77" s="227"/>
      <c r="BR77" s="227"/>
      <c r="BS77" s="256"/>
      <c r="BT77" s="227"/>
      <c r="BU77" s="227"/>
      <c r="BV77" s="227"/>
      <c r="BW77" s="227"/>
      <c r="BX77" s="256"/>
      <c r="BY77" s="227"/>
      <c r="BZ77" s="227"/>
      <c r="CA77" s="227"/>
      <c r="CB77" s="227"/>
      <c r="CC77" s="227"/>
      <c r="CD77" s="227"/>
      <c r="CE77" s="227"/>
      <c r="CF77" s="227"/>
      <c r="CG77" s="227"/>
      <c r="CH77" s="227"/>
      <c r="CI77" s="227"/>
      <c r="CJ77" s="227"/>
      <c r="CK77" s="227"/>
      <c r="CL77" s="227"/>
      <c r="CM77" s="227"/>
      <c r="CN77" s="227"/>
      <c r="CO77" s="227"/>
      <c r="CP77" s="227"/>
      <c r="CQ77" s="227"/>
      <c r="CR77" s="227"/>
    </row>
    <row r="78" spans="1:96" s="228" customFormat="1" ht="35.1" customHeight="1" thickTop="1" thickBot="1" x14ac:dyDescent="0.3">
      <c r="A78" s="215">
        <v>66</v>
      </c>
      <c r="B78" s="216"/>
      <c r="C78" s="216"/>
      <c r="D78" s="216"/>
      <c r="E78" s="383"/>
      <c r="F78" s="388"/>
      <c r="G78" s="231">
        <v>2</v>
      </c>
      <c r="H78" s="237" t="s">
        <v>493</v>
      </c>
      <c r="I78" s="231">
        <v>26</v>
      </c>
      <c r="J78" s="238" t="s">
        <v>416</v>
      </c>
      <c r="K78" s="221"/>
      <c r="L78" s="222"/>
      <c r="M78" s="223">
        <v>2</v>
      </c>
      <c r="N78" s="224">
        <v>1</v>
      </c>
      <c r="O78" s="225" t="s">
        <v>420</v>
      </c>
      <c r="P78" s="223">
        <v>8</v>
      </c>
      <c r="Q78" s="223">
        <v>4</v>
      </c>
      <c r="R78" s="223">
        <v>2</v>
      </c>
      <c r="S78" s="223">
        <v>1</v>
      </c>
      <c r="T78" s="256"/>
      <c r="U78" s="256"/>
      <c r="V78" s="256"/>
      <c r="W78" s="256"/>
      <c r="X78" s="256"/>
      <c r="Y78" s="256"/>
      <c r="Z78" s="256"/>
      <c r="AA78" s="256"/>
      <c r="AB78" s="256"/>
      <c r="AC78" s="256"/>
      <c r="AD78" s="256"/>
      <c r="AE78" s="256"/>
      <c r="AF78" s="227"/>
      <c r="AG78" s="227"/>
      <c r="AH78" s="227"/>
      <c r="AI78" s="227"/>
      <c r="AJ78" s="227"/>
      <c r="AK78" s="227"/>
      <c r="AL78" s="227"/>
      <c r="AM78" s="227"/>
      <c r="AN78" s="256"/>
      <c r="AO78" s="227"/>
      <c r="AP78" s="227"/>
      <c r="AQ78" s="227"/>
      <c r="AR78" s="227"/>
      <c r="AS78" s="227"/>
      <c r="AT78" s="227"/>
      <c r="AU78" s="227"/>
      <c r="AV78" s="256"/>
      <c r="AW78" s="256"/>
      <c r="AX78" s="256"/>
      <c r="AY78" s="227"/>
      <c r="AZ78" s="227"/>
      <c r="BA78" s="227"/>
      <c r="BB78" s="227"/>
      <c r="BC78" s="227"/>
      <c r="BD78" s="227"/>
      <c r="BE78" s="227"/>
      <c r="BF78" s="227"/>
      <c r="BG78" s="227"/>
      <c r="BH78" s="227"/>
      <c r="BI78" s="227"/>
      <c r="BJ78" s="227"/>
      <c r="BK78" s="256"/>
      <c r="BL78" s="256"/>
      <c r="BM78" s="227"/>
      <c r="BN78" s="227"/>
      <c r="BO78" s="227"/>
      <c r="BP78" s="227"/>
      <c r="BQ78" s="227"/>
      <c r="BR78" s="227"/>
      <c r="BS78" s="256"/>
      <c r="BT78" s="227"/>
      <c r="BU78" s="227"/>
      <c r="BV78" s="227"/>
      <c r="BW78" s="227"/>
      <c r="BX78" s="227"/>
      <c r="BY78" s="227"/>
      <c r="BZ78" s="227"/>
      <c r="CA78" s="227"/>
      <c r="CB78" s="227"/>
      <c r="CC78" s="227"/>
      <c r="CD78" s="227"/>
      <c r="CE78" s="227"/>
      <c r="CF78" s="227"/>
      <c r="CG78" s="227"/>
      <c r="CH78" s="227"/>
      <c r="CI78" s="227"/>
      <c r="CJ78" s="227"/>
      <c r="CK78" s="227"/>
      <c r="CL78" s="227"/>
      <c r="CM78" s="227"/>
      <c r="CN78" s="227"/>
      <c r="CO78" s="227"/>
      <c r="CP78" s="227"/>
      <c r="CQ78" s="227"/>
      <c r="CR78" s="227"/>
    </row>
    <row r="79" spans="1:96" s="228" customFormat="1" ht="35.1" customHeight="1" thickTop="1" thickBot="1" x14ac:dyDescent="0.3">
      <c r="A79" s="215">
        <v>67</v>
      </c>
      <c r="B79" s="216"/>
      <c r="C79" s="216"/>
      <c r="D79" s="216"/>
      <c r="E79" s="383"/>
      <c r="F79" s="388"/>
      <c r="G79" s="231">
        <v>3</v>
      </c>
      <c r="H79" s="237" t="s">
        <v>494</v>
      </c>
      <c r="I79" s="218">
        <v>22</v>
      </c>
      <c r="J79" s="238" t="s">
        <v>411</v>
      </c>
      <c r="K79" s="221"/>
      <c r="L79" s="222"/>
      <c r="M79" s="222"/>
      <c r="N79" s="232"/>
      <c r="O79" s="225" t="s">
        <v>420</v>
      </c>
      <c r="P79" s="223">
        <v>4</v>
      </c>
      <c r="Q79" s="223">
        <v>1</v>
      </c>
      <c r="R79" s="222"/>
      <c r="S79" s="222"/>
      <c r="T79" s="256"/>
      <c r="U79" s="256"/>
      <c r="V79" s="227"/>
      <c r="W79" s="227"/>
      <c r="X79" s="227"/>
      <c r="Y79" s="227"/>
      <c r="Z79" s="227"/>
      <c r="AA79" s="227"/>
      <c r="AB79" s="227"/>
      <c r="AC79" s="227"/>
      <c r="AD79" s="227"/>
      <c r="AE79" s="227"/>
      <c r="AF79" s="227"/>
      <c r="AG79" s="227"/>
      <c r="AH79" s="227"/>
      <c r="AI79" s="227"/>
      <c r="AJ79" s="227"/>
      <c r="AK79" s="227"/>
      <c r="AL79" s="227"/>
      <c r="AM79" s="227"/>
      <c r="AN79" s="256"/>
      <c r="AO79" s="227"/>
      <c r="AP79" s="227"/>
      <c r="AQ79" s="227"/>
      <c r="AR79" s="227"/>
      <c r="AS79" s="227"/>
      <c r="AT79" s="227"/>
      <c r="AU79" s="227"/>
      <c r="AV79" s="256"/>
      <c r="AW79" s="256"/>
      <c r="AX79" s="256"/>
      <c r="AY79" s="227"/>
      <c r="AZ79" s="227"/>
      <c r="BA79" s="227"/>
      <c r="BB79" s="227"/>
      <c r="BC79" s="227"/>
      <c r="BD79" s="227"/>
      <c r="BE79" s="227"/>
      <c r="BF79" s="227"/>
      <c r="BG79" s="227"/>
      <c r="BH79" s="227"/>
      <c r="BI79" s="227"/>
      <c r="BJ79" s="227"/>
      <c r="BK79" s="256"/>
      <c r="BL79" s="256"/>
      <c r="BM79" s="227"/>
      <c r="BN79" s="227"/>
      <c r="BO79" s="227"/>
      <c r="BP79" s="227"/>
      <c r="BQ79" s="227"/>
      <c r="BR79" s="227"/>
      <c r="BS79" s="256"/>
      <c r="BT79" s="227"/>
      <c r="BU79" s="227"/>
      <c r="BV79" s="227"/>
      <c r="BW79" s="227"/>
      <c r="BX79" s="227"/>
      <c r="BY79" s="227"/>
      <c r="BZ79" s="227"/>
      <c r="CA79" s="227"/>
      <c r="CB79" s="227"/>
      <c r="CC79" s="227"/>
      <c r="CD79" s="227"/>
      <c r="CE79" s="227"/>
      <c r="CF79" s="227"/>
      <c r="CG79" s="227"/>
      <c r="CH79" s="227"/>
      <c r="CI79" s="227"/>
      <c r="CJ79" s="227"/>
      <c r="CK79" s="227"/>
      <c r="CL79" s="227"/>
      <c r="CM79" s="227"/>
      <c r="CN79" s="227"/>
      <c r="CO79" s="227"/>
      <c r="CP79" s="227"/>
      <c r="CQ79" s="227"/>
      <c r="CR79" s="227"/>
    </row>
    <row r="80" spans="1:96" s="228" customFormat="1" ht="35.1" customHeight="1" thickTop="1" thickBot="1" x14ac:dyDescent="0.3">
      <c r="A80" s="215">
        <v>68</v>
      </c>
      <c r="B80" s="216"/>
      <c r="C80" s="216"/>
      <c r="D80" s="216"/>
      <c r="E80" s="383"/>
      <c r="F80" s="388"/>
      <c r="G80" s="231">
        <v>4</v>
      </c>
      <c r="H80" s="237" t="s">
        <v>495</v>
      </c>
      <c r="I80" s="231">
        <v>22</v>
      </c>
      <c r="J80" s="238" t="s">
        <v>411</v>
      </c>
      <c r="K80" s="221"/>
      <c r="L80" s="222"/>
      <c r="M80" s="222"/>
      <c r="N80" s="232"/>
      <c r="O80" s="225" t="s">
        <v>420</v>
      </c>
      <c r="P80" s="234"/>
      <c r="Q80" s="234"/>
      <c r="R80" s="234"/>
      <c r="S80" s="234"/>
      <c r="T80" s="256"/>
      <c r="U80" s="256"/>
      <c r="V80" s="227"/>
      <c r="W80" s="227"/>
      <c r="X80" s="227"/>
      <c r="Y80" s="227"/>
      <c r="Z80" s="227"/>
      <c r="AA80" s="227"/>
      <c r="AB80" s="227"/>
      <c r="AC80" s="227"/>
      <c r="AD80" s="227"/>
      <c r="AE80" s="227"/>
      <c r="AF80" s="227"/>
      <c r="AG80" s="227"/>
      <c r="AH80" s="227"/>
      <c r="AI80" s="227"/>
      <c r="AJ80" s="227"/>
      <c r="AK80" s="227"/>
      <c r="AL80" s="227"/>
      <c r="AM80" s="227"/>
      <c r="AN80" s="256"/>
      <c r="AO80" s="227"/>
      <c r="AP80" s="227"/>
      <c r="AQ80" s="227"/>
      <c r="AR80" s="227"/>
      <c r="AS80" s="227"/>
      <c r="AT80" s="227"/>
      <c r="AU80" s="227"/>
      <c r="AV80" s="227"/>
      <c r="AW80" s="227"/>
      <c r="AX80" s="256"/>
      <c r="AY80" s="227"/>
      <c r="AZ80" s="227"/>
      <c r="BA80" s="227"/>
      <c r="BB80" s="227"/>
      <c r="BC80" s="227"/>
      <c r="BD80" s="227"/>
      <c r="BE80" s="227"/>
      <c r="BF80" s="227"/>
      <c r="BG80" s="227"/>
      <c r="BH80" s="227"/>
      <c r="BI80" s="227"/>
      <c r="BJ80" s="227"/>
      <c r="BK80" s="256"/>
      <c r="BL80" s="256"/>
      <c r="BM80" s="227"/>
      <c r="BN80" s="227"/>
      <c r="BO80" s="227"/>
      <c r="BP80" s="227"/>
      <c r="BQ80" s="227"/>
      <c r="BR80" s="227"/>
      <c r="BS80" s="256"/>
      <c r="BT80" s="227"/>
      <c r="BU80" s="227"/>
      <c r="BV80" s="227"/>
      <c r="BW80" s="227"/>
      <c r="BX80" s="227"/>
      <c r="BY80" s="227"/>
      <c r="BZ80" s="227"/>
      <c r="CA80" s="227"/>
      <c r="CB80" s="227"/>
      <c r="CC80" s="227"/>
      <c r="CD80" s="227"/>
      <c r="CE80" s="227"/>
      <c r="CF80" s="227"/>
      <c r="CG80" s="227"/>
      <c r="CH80" s="227"/>
      <c r="CI80" s="227"/>
      <c r="CJ80" s="227"/>
      <c r="CK80" s="227"/>
      <c r="CL80" s="227"/>
      <c r="CM80" s="227"/>
      <c r="CN80" s="227"/>
      <c r="CO80" s="227"/>
      <c r="CP80" s="227"/>
      <c r="CQ80" s="227"/>
      <c r="CR80" s="227"/>
    </row>
    <row r="81" spans="1:96" s="228" customFormat="1" ht="35.1" customHeight="1" thickTop="1" thickBot="1" x14ac:dyDescent="0.3">
      <c r="A81" s="215">
        <v>69</v>
      </c>
      <c r="B81" s="216"/>
      <c r="C81" s="216"/>
      <c r="D81" s="216"/>
      <c r="E81" s="383"/>
      <c r="F81" s="388"/>
      <c r="G81" s="231">
        <v>5</v>
      </c>
      <c r="H81" s="237" t="s">
        <v>496</v>
      </c>
      <c r="I81" s="231">
        <v>18</v>
      </c>
      <c r="J81" s="238" t="s">
        <v>420</v>
      </c>
      <c r="K81" s="221"/>
      <c r="L81" s="222"/>
      <c r="M81" s="222"/>
      <c r="N81" s="232"/>
      <c r="O81" s="225" t="s">
        <v>420</v>
      </c>
      <c r="P81" s="234"/>
      <c r="Q81" s="234"/>
      <c r="R81" s="234"/>
      <c r="S81" s="234"/>
      <c r="T81" s="256"/>
      <c r="U81" s="256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  <c r="AF81" s="227"/>
      <c r="AG81" s="227"/>
      <c r="AH81" s="227"/>
      <c r="AI81" s="256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Y81" s="227"/>
      <c r="AZ81" s="227"/>
      <c r="BA81" s="227"/>
      <c r="BB81" s="227"/>
      <c r="BC81" s="227"/>
      <c r="BD81" s="227"/>
      <c r="BE81" s="227"/>
      <c r="BF81" s="227"/>
      <c r="BG81" s="227"/>
      <c r="BH81" s="227"/>
      <c r="BI81" s="227"/>
      <c r="BJ81" s="227"/>
      <c r="BK81" s="256"/>
      <c r="BL81" s="256"/>
      <c r="BM81" s="227"/>
      <c r="BN81" s="227"/>
      <c r="BO81" s="227"/>
      <c r="BP81" s="227"/>
      <c r="BQ81" s="227"/>
      <c r="BR81" s="227"/>
      <c r="BS81" s="256"/>
      <c r="BT81" s="227"/>
      <c r="BU81" s="227"/>
      <c r="BV81" s="227"/>
      <c r="BW81" s="227"/>
      <c r="BX81" s="227"/>
      <c r="BY81" s="227"/>
      <c r="BZ81" s="227"/>
      <c r="CA81" s="227"/>
      <c r="CB81" s="227"/>
      <c r="CC81" s="227"/>
      <c r="CD81" s="227"/>
      <c r="CE81" s="227"/>
      <c r="CF81" s="227"/>
      <c r="CG81" s="227"/>
      <c r="CH81" s="227"/>
      <c r="CI81" s="227"/>
      <c r="CJ81" s="227"/>
      <c r="CK81" s="227"/>
      <c r="CL81" s="227"/>
      <c r="CM81" s="227"/>
      <c r="CN81" s="227"/>
      <c r="CO81" s="227"/>
      <c r="CP81" s="227"/>
      <c r="CQ81" s="227"/>
      <c r="CR81" s="227"/>
    </row>
    <row r="82" spans="1:96" s="228" customFormat="1" ht="35.1" customHeight="1" thickTop="1" thickBot="1" x14ac:dyDescent="0.3">
      <c r="A82" s="215">
        <v>70</v>
      </c>
      <c r="B82" s="216"/>
      <c r="C82" s="216"/>
      <c r="D82" s="216"/>
      <c r="E82" s="383"/>
      <c r="F82" s="388"/>
      <c r="G82" s="231">
        <v>6</v>
      </c>
      <c r="H82" s="237" t="s">
        <v>497</v>
      </c>
      <c r="I82" s="231">
        <v>26</v>
      </c>
      <c r="J82" s="238" t="s">
        <v>416</v>
      </c>
      <c r="K82" s="221"/>
      <c r="L82" s="222"/>
      <c r="M82" s="223">
        <v>2</v>
      </c>
      <c r="N82" s="224">
        <v>1</v>
      </c>
      <c r="O82" s="225" t="s">
        <v>420</v>
      </c>
      <c r="P82" s="223">
        <v>8</v>
      </c>
      <c r="Q82" s="223">
        <v>4</v>
      </c>
      <c r="R82" s="223">
        <v>2</v>
      </c>
      <c r="S82" s="223">
        <v>1</v>
      </c>
      <c r="T82" s="256"/>
      <c r="U82" s="256"/>
      <c r="V82" s="256"/>
      <c r="W82" s="256"/>
      <c r="X82" s="256"/>
      <c r="Y82" s="256"/>
      <c r="Z82" s="256"/>
      <c r="AA82" s="256"/>
      <c r="AB82" s="256"/>
      <c r="AC82" s="256"/>
      <c r="AD82" s="256"/>
      <c r="AE82" s="256"/>
      <c r="AF82" s="227"/>
      <c r="AG82" s="227"/>
      <c r="AH82" s="227"/>
      <c r="AI82" s="227"/>
      <c r="AJ82" s="227"/>
      <c r="AK82" s="227"/>
      <c r="AL82" s="227"/>
      <c r="AM82" s="227"/>
      <c r="AN82" s="256"/>
      <c r="AO82" s="227"/>
      <c r="AP82" s="227"/>
      <c r="AQ82" s="227"/>
      <c r="AR82" s="227"/>
      <c r="AS82" s="227"/>
      <c r="AT82" s="227"/>
      <c r="AU82" s="227"/>
      <c r="AV82" s="256"/>
      <c r="AW82" s="256"/>
      <c r="AX82" s="227"/>
      <c r="AY82" s="227"/>
      <c r="AZ82" s="227"/>
      <c r="BA82" s="227"/>
      <c r="BB82" s="227"/>
      <c r="BC82" s="227"/>
      <c r="BD82" s="227"/>
      <c r="BE82" s="227"/>
      <c r="BF82" s="227"/>
      <c r="BG82" s="227"/>
      <c r="BH82" s="227"/>
      <c r="BI82" s="227"/>
      <c r="BJ82" s="227"/>
      <c r="BK82" s="256"/>
      <c r="BL82" s="256"/>
      <c r="BM82" s="227"/>
      <c r="BN82" s="227"/>
      <c r="BO82" s="227"/>
      <c r="BP82" s="227"/>
      <c r="BQ82" s="227"/>
      <c r="BR82" s="227"/>
      <c r="BS82" s="256"/>
      <c r="BT82" s="227"/>
      <c r="BU82" s="227"/>
      <c r="BV82" s="227"/>
      <c r="BW82" s="227"/>
      <c r="BX82" s="227"/>
      <c r="BY82" s="227"/>
      <c r="BZ82" s="227"/>
      <c r="CA82" s="227"/>
      <c r="CB82" s="227"/>
      <c r="CC82" s="227"/>
      <c r="CD82" s="227"/>
      <c r="CE82" s="227"/>
      <c r="CF82" s="227"/>
      <c r="CG82" s="227"/>
      <c r="CH82" s="227"/>
      <c r="CI82" s="227"/>
      <c r="CJ82" s="227"/>
      <c r="CK82" s="227"/>
      <c r="CL82" s="227"/>
      <c r="CM82" s="227"/>
      <c r="CN82" s="227"/>
      <c r="CO82" s="227"/>
      <c r="CP82" s="227"/>
      <c r="CQ82" s="227"/>
      <c r="CR82" s="227"/>
    </row>
    <row r="83" spans="1:96" s="228" customFormat="1" ht="35.1" customHeight="1" thickTop="1" thickBot="1" x14ac:dyDescent="0.3">
      <c r="A83" s="215">
        <v>71</v>
      </c>
      <c r="B83" s="216"/>
      <c r="C83" s="216"/>
      <c r="D83" s="216"/>
      <c r="E83" s="383"/>
      <c r="F83" s="388"/>
      <c r="G83" s="231">
        <v>7</v>
      </c>
      <c r="H83" s="237" t="s">
        <v>498</v>
      </c>
      <c r="I83" s="218">
        <v>22</v>
      </c>
      <c r="J83" s="238" t="s">
        <v>411</v>
      </c>
      <c r="K83" s="221"/>
      <c r="L83" s="222"/>
      <c r="M83" s="222"/>
      <c r="N83" s="232"/>
      <c r="O83" s="225" t="s">
        <v>420</v>
      </c>
      <c r="P83" s="223">
        <v>4</v>
      </c>
      <c r="Q83" s="223">
        <v>1</v>
      </c>
      <c r="R83" s="222"/>
      <c r="S83" s="222"/>
      <c r="T83" s="256"/>
      <c r="U83" s="256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  <c r="AF83" s="227"/>
      <c r="AG83" s="227"/>
      <c r="AH83" s="227"/>
      <c r="AI83" s="227"/>
      <c r="AJ83" s="227"/>
      <c r="AK83" s="227"/>
      <c r="AL83" s="227"/>
      <c r="AM83" s="227"/>
      <c r="AN83" s="256"/>
      <c r="AO83" s="227"/>
      <c r="AP83" s="227"/>
      <c r="AQ83" s="227"/>
      <c r="AR83" s="227"/>
      <c r="AS83" s="227"/>
      <c r="AT83" s="227"/>
      <c r="AU83" s="227"/>
      <c r="AV83" s="256"/>
      <c r="AW83" s="256"/>
      <c r="AX83" s="227"/>
      <c r="AY83" s="227"/>
      <c r="AZ83" s="227"/>
      <c r="BA83" s="227"/>
      <c r="BB83" s="227"/>
      <c r="BC83" s="227"/>
      <c r="BD83" s="227"/>
      <c r="BE83" s="227"/>
      <c r="BF83" s="227"/>
      <c r="BG83" s="227"/>
      <c r="BH83" s="227"/>
      <c r="BI83" s="227"/>
      <c r="BJ83" s="227"/>
      <c r="BK83" s="256"/>
      <c r="BL83" s="256"/>
      <c r="BM83" s="227"/>
      <c r="BN83" s="227"/>
      <c r="BO83" s="227"/>
      <c r="BP83" s="227"/>
      <c r="BQ83" s="227"/>
      <c r="BR83" s="227"/>
      <c r="BS83" s="256"/>
      <c r="BT83" s="227"/>
      <c r="BU83" s="227"/>
      <c r="BV83" s="227"/>
      <c r="BW83" s="227"/>
      <c r="BX83" s="227"/>
      <c r="BY83" s="227"/>
      <c r="BZ83" s="227"/>
      <c r="CA83" s="227"/>
      <c r="CB83" s="227"/>
      <c r="CC83" s="227"/>
      <c r="CD83" s="227"/>
      <c r="CE83" s="227"/>
      <c r="CF83" s="227"/>
      <c r="CG83" s="227"/>
      <c r="CH83" s="227"/>
      <c r="CI83" s="227"/>
      <c r="CJ83" s="227"/>
      <c r="CK83" s="227"/>
      <c r="CL83" s="227"/>
      <c r="CM83" s="227"/>
      <c r="CN83" s="227"/>
      <c r="CO83" s="227"/>
      <c r="CP83" s="227"/>
      <c r="CQ83" s="227"/>
      <c r="CR83" s="227"/>
    </row>
    <row r="84" spans="1:96" s="228" customFormat="1" ht="35.1" customHeight="1" thickTop="1" thickBot="1" x14ac:dyDescent="0.3">
      <c r="A84" s="215">
        <v>72</v>
      </c>
      <c r="B84" s="216"/>
      <c r="C84" s="216"/>
      <c r="D84" s="216"/>
      <c r="E84" s="383"/>
      <c r="F84" s="388"/>
      <c r="G84" s="231">
        <v>8</v>
      </c>
      <c r="H84" s="237" t="s">
        <v>499</v>
      </c>
      <c r="I84" s="231">
        <v>26</v>
      </c>
      <c r="J84" s="238" t="s">
        <v>416</v>
      </c>
      <c r="K84" s="221"/>
      <c r="L84" s="222"/>
      <c r="M84" s="223">
        <v>2</v>
      </c>
      <c r="N84" s="224">
        <v>1</v>
      </c>
      <c r="O84" s="225" t="s">
        <v>420</v>
      </c>
      <c r="P84" s="223">
        <v>8</v>
      </c>
      <c r="Q84" s="223">
        <v>4</v>
      </c>
      <c r="R84" s="223">
        <v>2</v>
      </c>
      <c r="S84" s="223">
        <v>1</v>
      </c>
      <c r="T84" s="256"/>
      <c r="U84" s="256"/>
      <c r="V84" s="256"/>
      <c r="W84" s="256"/>
      <c r="X84" s="256"/>
      <c r="Y84" s="256"/>
      <c r="Z84" s="256"/>
      <c r="AA84" s="256"/>
      <c r="AB84" s="256"/>
      <c r="AC84" s="256"/>
      <c r="AD84" s="256"/>
      <c r="AE84" s="256"/>
      <c r="AF84" s="227"/>
      <c r="AG84" s="227"/>
      <c r="AH84" s="227"/>
      <c r="AI84" s="227"/>
      <c r="AJ84" s="227"/>
      <c r="AK84" s="227"/>
      <c r="AL84" s="227"/>
      <c r="AM84" s="227"/>
      <c r="AN84" s="256"/>
      <c r="AO84" s="227"/>
      <c r="AP84" s="227"/>
      <c r="AQ84" s="227"/>
      <c r="AR84" s="227"/>
      <c r="AS84" s="227"/>
      <c r="AT84" s="227"/>
      <c r="AU84" s="227"/>
      <c r="AV84" s="256"/>
      <c r="AW84" s="256"/>
      <c r="AX84" s="227"/>
      <c r="AY84" s="227"/>
      <c r="AZ84" s="227"/>
      <c r="BA84" s="227"/>
      <c r="BB84" s="227"/>
      <c r="BC84" s="227"/>
      <c r="BD84" s="227"/>
      <c r="BE84" s="227"/>
      <c r="BF84" s="227"/>
      <c r="BG84" s="227"/>
      <c r="BH84" s="227"/>
      <c r="BI84" s="227"/>
      <c r="BJ84" s="227"/>
      <c r="BK84" s="256"/>
      <c r="BL84" s="256"/>
      <c r="BM84" s="227"/>
      <c r="BN84" s="227"/>
      <c r="BO84" s="227"/>
      <c r="BP84" s="227"/>
      <c r="BQ84" s="227"/>
      <c r="BR84" s="227"/>
      <c r="BS84" s="256"/>
      <c r="BT84" s="227"/>
      <c r="BU84" s="227"/>
      <c r="BV84" s="227"/>
      <c r="BW84" s="227"/>
      <c r="BX84" s="227"/>
      <c r="BY84" s="227"/>
      <c r="BZ84" s="227"/>
      <c r="CA84" s="227"/>
      <c r="CB84" s="227"/>
      <c r="CC84" s="227"/>
      <c r="CD84" s="227"/>
      <c r="CE84" s="227"/>
      <c r="CF84" s="227"/>
      <c r="CG84" s="227"/>
      <c r="CH84" s="227"/>
      <c r="CI84" s="227"/>
      <c r="CJ84" s="227"/>
      <c r="CK84" s="227"/>
      <c r="CL84" s="227"/>
      <c r="CM84" s="227"/>
      <c r="CN84" s="227"/>
      <c r="CO84" s="227"/>
      <c r="CP84" s="227"/>
      <c r="CQ84" s="227"/>
      <c r="CR84" s="227"/>
    </row>
    <row r="85" spans="1:96" s="228" customFormat="1" ht="35.1" customHeight="1" thickTop="1" thickBot="1" x14ac:dyDescent="0.3">
      <c r="A85" s="215">
        <v>73</v>
      </c>
      <c r="B85" s="216"/>
      <c r="C85" s="216"/>
      <c r="D85" s="216"/>
      <c r="E85" s="383"/>
      <c r="F85" s="388"/>
      <c r="G85" s="231">
        <v>9</v>
      </c>
      <c r="H85" s="237" t="s">
        <v>500</v>
      </c>
      <c r="I85" s="231">
        <v>22</v>
      </c>
      <c r="J85" s="238" t="s">
        <v>411</v>
      </c>
      <c r="K85" s="221"/>
      <c r="L85" s="222"/>
      <c r="M85" s="222"/>
      <c r="N85" s="232"/>
      <c r="O85" s="225" t="s">
        <v>420</v>
      </c>
      <c r="P85" s="233"/>
      <c r="Q85" s="234"/>
      <c r="R85" s="234"/>
      <c r="S85" s="234"/>
      <c r="T85" s="256"/>
      <c r="U85" s="256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56"/>
      <c r="AO85" s="227"/>
      <c r="AP85" s="227"/>
      <c r="AQ85" s="227"/>
      <c r="AR85" s="227"/>
      <c r="AS85" s="227"/>
      <c r="AT85" s="227"/>
      <c r="AU85" s="227"/>
      <c r="AV85" s="256"/>
      <c r="AW85" s="256"/>
      <c r="AX85" s="227"/>
      <c r="AY85" s="227"/>
      <c r="AZ85" s="227"/>
      <c r="BA85" s="227"/>
      <c r="BB85" s="227"/>
      <c r="BC85" s="227"/>
      <c r="BD85" s="227"/>
      <c r="BE85" s="227"/>
      <c r="BF85" s="227"/>
      <c r="BG85" s="227"/>
      <c r="BH85" s="227"/>
      <c r="BI85" s="227"/>
      <c r="BJ85" s="227"/>
      <c r="BK85" s="256"/>
      <c r="BL85" s="256"/>
      <c r="BM85" s="227"/>
      <c r="BN85" s="227"/>
      <c r="BO85" s="227"/>
      <c r="BP85" s="227"/>
      <c r="BQ85" s="227"/>
      <c r="BR85" s="227"/>
      <c r="BS85" s="256"/>
      <c r="BT85" s="227"/>
      <c r="BU85" s="227"/>
      <c r="BV85" s="227"/>
      <c r="BW85" s="227"/>
      <c r="BX85" s="227"/>
      <c r="BY85" s="227"/>
      <c r="BZ85" s="227"/>
      <c r="CA85" s="227"/>
      <c r="CB85" s="227"/>
      <c r="CC85" s="227"/>
      <c r="CD85" s="227"/>
      <c r="CE85" s="227"/>
      <c r="CF85" s="227"/>
      <c r="CG85" s="227"/>
      <c r="CH85" s="227"/>
      <c r="CI85" s="227"/>
      <c r="CJ85" s="227"/>
      <c r="CK85" s="227"/>
      <c r="CL85" s="227"/>
      <c r="CM85" s="227"/>
      <c r="CN85" s="227"/>
      <c r="CO85" s="227"/>
      <c r="CP85" s="227"/>
      <c r="CQ85" s="227"/>
      <c r="CR85" s="227"/>
    </row>
    <row r="86" spans="1:96" s="228" customFormat="1" ht="35.1" customHeight="1" thickTop="1" thickBot="1" x14ac:dyDescent="0.3">
      <c r="A86" s="215">
        <v>74</v>
      </c>
      <c r="B86" s="216"/>
      <c r="C86" s="216"/>
      <c r="D86" s="216"/>
      <c r="E86" s="383"/>
      <c r="F86" s="388"/>
      <c r="G86" s="231">
        <v>10</v>
      </c>
      <c r="H86" s="237" t="s">
        <v>501</v>
      </c>
      <c r="I86" s="231">
        <v>22</v>
      </c>
      <c r="J86" s="238" t="s">
        <v>411</v>
      </c>
      <c r="K86" s="221"/>
      <c r="L86" s="222"/>
      <c r="M86" s="222"/>
      <c r="N86" s="232"/>
      <c r="O86" s="225" t="s">
        <v>420</v>
      </c>
      <c r="P86" s="234"/>
      <c r="Q86" s="234"/>
      <c r="R86" s="234"/>
      <c r="S86" s="234"/>
      <c r="T86" s="256"/>
      <c r="U86" s="256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  <c r="AF86" s="227"/>
      <c r="AG86" s="227"/>
      <c r="AH86" s="227"/>
      <c r="AI86" s="227"/>
      <c r="AJ86" s="227"/>
      <c r="AK86" s="227"/>
      <c r="AL86" s="227"/>
      <c r="AM86" s="227"/>
      <c r="AN86" s="256"/>
      <c r="AO86" s="227"/>
      <c r="AP86" s="227"/>
      <c r="AQ86" s="227"/>
      <c r="AR86" s="227"/>
      <c r="AS86" s="227"/>
      <c r="AT86" s="227"/>
      <c r="AU86" s="227"/>
      <c r="AV86" s="256"/>
      <c r="AW86" s="256"/>
      <c r="AX86" s="227"/>
      <c r="AY86" s="227"/>
      <c r="AZ86" s="227"/>
      <c r="BA86" s="227"/>
      <c r="BB86" s="227"/>
      <c r="BC86" s="227"/>
      <c r="BD86" s="227"/>
      <c r="BE86" s="227"/>
      <c r="BF86" s="227"/>
      <c r="BG86" s="227"/>
      <c r="BH86" s="227"/>
      <c r="BI86" s="227"/>
      <c r="BJ86" s="227"/>
      <c r="BK86" s="256"/>
      <c r="BL86" s="256"/>
      <c r="BM86" s="227"/>
      <c r="BN86" s="227"/>
      <c r="BO86" s="227"/>
      <c r="BP86" s="227"/>
      <c r="BQ86" s="227"/>
      <c r="BR86" s="227"/>
      <c r="BS86" s="256"/>
      <c r="BT86" s="227"/>
      <c r="BU86" s="227"/>
      <c r="BV86" s="227"/>
      <c r="BW86" s="227"/>
      <c r="BX86" s="227"/>
      <c r="BY86" s="227"/>
      <c r="BZ86" s="227"/>
      <c r="CA86" s="227"/>
      <c r="CB86" s="227"/>
      <c r="CC86" s="227"/>
      <c r="CD86" s="227"/>
      <c r="CE86" s="227"/>
      <c r="CF86" s="227"/>
      <c r="CG86" s="227"/>
      <c r="CH86" s="227"/>
      <c r="CI86" s="227"/>
      <c r="CJ86" s="227"/>
      <c r="CK86" s="227"/>
      <c r="CL86" s="227"/>
      <c r="CM86" s="227"/>
      <c r="CN86" s="227"/>
      <c r="CO86" s="227"/>
      <c r="CP86" s="227"/>
      <c r="CQ86" s="227"/>
      <c r="CR86" s="227"/>
    </row>
    <row r="87" spans="1:96" s="228" customFormat="1" ht="35.1" customHeight="1" thickTop="1" thickBot="1" x14ac:dyDescent="0.3">
      <c r="A87" s="215">
        <v>75</v>
      </c>
      <c r="B87" s="216"/>
      <c r="C87" s="216"/>
      <c r="D87" s="216"/>
      <c r="E87" s="383"/>
      <c r="F87" s="387" t="s">
        <v>502</v>
      </c>
      <c r="G87" s="231">
        <v>1</v>
      </c>
      <c r="H87" s="237" t="s">
        <v>503</v>
      </c>
      <c r="I87" s="231">
        <v>32</v>
      </c>
      <c r="J87" s="238" t="s">
        <v>416</v>
      </c>
      <c r="K87" s="221"/>
      <c r="L87" s="222"/>
      <c r="M87" s="223">
        <v>6</v>
      </c>
      <c r="N87" s="224">
        <v>3</v>
      </c>
      <c r="O87" s="225" t="s">
        <v>411</v>
      </c>
      <c r="P87" s="229"/>
      <c r="Q87" s="223">
        <v>6</v>
      </c>
      <c r="R87" s="226">
        <v>4</v>
      </c>
      <c r="S87" s="226">
        <v>3</v>
      </c>
      <c r="T87" s="256"/>
      <c r="U87" s="256"/>
      <c r="V87" s="256"/>
      <c r="W87" s="256"/>
      <c r="X87" s="256"/>
      <c r="Y87" s="256"/>
      <c r="Z87" s="256"/>
      <c r="AA87" s="256"/>
      <c r="AB87" s="256"/>
      <c r="AC87" s="256"/>
      <c r="AD87" s="256"/>
      <c r="AE87" s="256"/>
      <c r="AF87" s="227"/>
      <c r="AG87" s="227"/>
      <c r="AH87" s="227"/>
      <c r="AI87" s="227"/>
      <c r="AJ87" s="227"/>
      <c r="AK87" s="227"/>
      <c r="AL87" s="227"/>
      <c r="AM87" s="227"/>
      <c r="AN87" s="256"/>
      <c r="AO87" s="227"/>
      <c r="AP87" s="227"/>
      <c r="AQ87" s="227"/>
      <c r="AR87" s="227"/>
      <c r="AS87" s="227"/>
      <c r="AT87" s="227"/>
      <c r="AU87" s="227"/>
      <c r="AV87" s="256"/>
      <c r="AW87" s="256"/>
      <c r="AX87" s="227"/>
      <c r="AY87" s="227"/>
      <c r="AZ87" s="227"/>
      <c r="BA87" s="227"/>
      <c r="BB87" s="227"/>
      <c r="BC87" s="227"/>
      <c r="BD87" s="227"/>
      <c r="BE87" s="227"/>
      <c r="BF87" s="227"/>
      <c r="BG87" s="227"/>
      <c r="BH87" s="227"/>
      <c r="BI87" s="227"/>
      <c r="BJ87" s="227"/>
      <c r="BK87" s="256"/>
      <c r="BL87" s="256"/>
      <c r="BM87" s="227"/>
      <c r="BN87" s="227"/>
      <c r="BO87" s="227"/>
      <c r="BP87" s="227"/>
      <c r="BQ87" s="227"/>
      <c r="BR87" s="227"/>
      <c r="BS87" s="256"/>
      <c r="BT87" s="227"/>
      <c r="BU87" s="227"/>
      <c r="BV87" s="227"/>
      <c r="BW87" s="227"/>
      <c r="BX87" s="256"/>
      <c r="BY87" s="227"/>
      <c r="BZ87" s="227"/>
      <c r="CA87" s="227"/>
      <c r="CB87" s="227"/>
      <c r="CC87" s="227"/>
      <c r="CD87" s="227"/>
      <c r="CE87" s="227"/>
      <c r="CF87" s="227"/>
      <c r="CG87" s="227"/>
      <c r="CH87" s="227"/>
      <c r="CI87" s="227"/>
      <c r="CJ87" s="227"/>
      <c r="CK87" s="227"/>
      <c r="CL87" s="227"/>
      <c r="CM87" s="227"/>
      <c r="CN87" s="227"/>
      <c r="CO87" s="227"/>
      <c r="CP87" s="227"/>
      <c r="CQ87" s="227"/>
      <c r="CR87" s="227"/>
    </row>
    <row r="88" spans="1:96" s="228" customFormat="1" ht="35.1" customHeight="1" thickTop="1" thickBot="1" x14ac:dyDescent="0.3">
      <c r="A88" s="215">
        <v>76</v>
      </c>
      <c r="B88" s="216"/>
      <c r="C88" s="216"/>
      <c r="D88" s="216"/>
      <c r="E88" s="383"/>
      <c r="F88" s="387"/>
      <c r="G88" s="231">
        <v>2</v>
      </c>
      <c r="H88" s="237" t="s">
        <v>504</v>
      </c>
      <c r="I88" s="231">
        <v>26</v>
      </c>
      <c r="J88" s="238" t="s">
        <v>416</v>
      </c>
      <c r="K88" s="221"/>
      <c r="L88" s="222"/>
      <c r="M88" s="223">
        <v>2</v>
      </c>
      <c r="N88" s="224">
        <v>1</v>
      </c>
      <c r="O88" s="225" t="s">
        <v>420</v>
      </c>
      <c r="P88" s="223">
        <v>8</v>
      </c>
      <c r="Q88" s="223">
        <v>4</v>
      </c>
      <c r="R88" s="223">
        <v>2</v>
      </c>
      <c r="S88" s="223">
        <v>1</v>
      </c>
      <c r="T88" s="256"/>
      <c r="U88" s="256"/>
      <c r="V88" s="256"/>
      <c r="W88" s="256"/>
      <c r="X88" s="256"/>
      <c r="Y88" s="256"/>
      <c r="Z88" s="256"/>
      <c r="AA88" s="256"/>
      <c r="AB88" s="256"/>
      <c r="AC88" s="256"/>
      <c r="AD88" s="256"/>
      <c r="AE88" s="256"/>
      <c r="AF88" s="227"/>
      <c r="AG88" s="227"/>
      <c r="AH88" s="227"/>
      <c r="AI88" s="227"/>
      <c r="AJ88" s="227"/>
      <c r="AK88" s="227"/>
      <c r="AL88" s="227"/>
      <c r="AM88" s="227"/>
      <c r="AN88" s="256"/>
      <c r="AO88" s="227"/>
      <c r="AP88" s="227"/>
      <c r="AQ88" s="227"/>
      <c r="AR88" s="227"/>
      <c r="AS88" s="227"/>
      <c r="AT88" s="227"/>
      <c r="AU88" s="227"/>
      <c r="AV88" s="256"/>
      <c r="AW88" s="256"/>
      <c r="AX88" s="227"/>
      <c r="AY88" s="227"/>
      <c r="AZ88" s="227"/>
      <c r="BA88" s="227"/>
      <c r="BB88" s="227"/>
      <c r="BC88" s="227"/>
      <c r="BD88" s="227"/>
      <c r="BE88" s="227"/>
      <c r="BF88" s="227"/>
      <c r="BG88" s="227"/>
      <c r="BH88" s="227"/>
      <c r="BI88" s="227"/>
      <c r="BJ88" s="227"/>
      <c r="BK88" s="256"/>
      <c r="BL88" s="256"/>
      <c r="BM88" s="227"/>
      <c r="BN88" s="227"/>
      <c r="BO88" s="227"/>
      <c r="BP88" s="227"/>
      <c r="BQ88" s="227"/>
      <c r="BR88" s="227"/>
      <c r="BS88" s="256"/>
      <c r="BT88" s="227"/>
      <c r="BU88" s="227"/>
      <c r="BV88" s="227"/>
      <c r="BW88" s="227"/>
      <c r="BX88" s="227"/>
      <c r="BY88" s="227"/>
      <c r="BZ88" s="227"/>
      <c r="CA88" s="227"/>
      <c r="CB88" s="227"/>
      <c r="CC88" s="227"/>
      <c r="CD88" s="227"/>
      <c r="CE88" s="227"/>
      <c r="CF88" s="227"/>
      <c r="CG88" s="227"/>
      <c r="CH88" s="227"/>
      <c r="CI88" s="227"/>
      <c r="CJ88" s="227"/>
      <c r="CK88" s="227"/>
      <c r="CL88" s="227"/>
      <c r="CM88" s="227"/>
      <c r="CN88" s="227"/>
      <c r="CO88" s="227"/>
      <c r="CP88" s="227"/>
      <c r="CQ88" s="227"/>
      <c r="CR88" s="227"/>
    </row>
    <row r="89" spans="1:96" s="228" customFormat="1" ht="35.1" customHeight="1" thickTop="1" thickBot="1" x14ac:dyDescent="0.3">
      <c r="A89" s="215">
        <v>77</v>
      </c>
      <c r="B89" s="216"/>
      <c r="C89" s="216"/>
      <c r="D89" s="216"/>
      <c r="E89" s="383"/>
      <c r="F89" s="387"/>
      <c r="G89" s="231">
        <v>3</v>
      </c>
      <c r="H89" s="237" t="s">
        <v>505</v>
      </c>
      <c r="I89" s="231">
        <v>26</v>
      </c>
      <c r="J89" s="238" t="s">
        <v>416</v>
      </c>
      <c r="K89" s="221"/>
      <c r="L89" s="222"/>
      <c r="M89" s="223">
        <v>2</v>
      </c>
      <c r="N89" s="224">
        <v>1</v>
      </c>
      <c r="O89" s="225" t="s">
        <v>420</v>
      </c>
      <c r="P89" s="223">
        <v>8</v>
      </c>
      <c r="Q89" s="223">
        <v>4</v>
      </c>
      <c r="R89" s="223">
        <v>2</v>
      </c>
      <c r="S89" s="223">
        <v>1</v>
      </c>
      <c r="T89" s="256"/>
      <c r="U89" s="256"/>
      <c r="V89" s="256"/>
      <c r="W89" s="256"/>
      <c r="X89" s="256"/>
      <c r="Y89" s="256"/>
      <c r="Z89" s="256"/>
      <c r="AA89" s="256"/>
      <c r="AB89" s="256"/>
      <c r="AC89" s="256"/>
      <c r="AD89" s="256"/>
      <c r="AE89" s="256"/>
      <c r="AF89" s="227"/>
      <c r="AG89" s="227"/>
      <c r="AH89" s="227"/>
      <c r="AI89" s="227"/>
      <c r="AJ89" s="227"/>
      <c r="AK89" s="227"/>
      <c r="AL89" s="227"/>
      <c r="AM89" s="227"/>
      <c r="AN89" s="256"/>
      <c r="AO89" s="227"/>
      <c r="AP89" s="227"/>
      <c r="AQ89" s="227"/>
      <c r="AR89" s="227"/>
      <c r="AS89" s="227"/>
      <c r="AT89" s="227"/>
      <c r="AU89" s="227"/>
      <c r="AV89" s="256"/>
      <c r="AW89" s="256"/>
      <c r="AX89" s="227"/>
      <c r="AY89" s="227"/>
      <c r="AZ89" s="227"/>
      <c r="BA89" s="227"/>
      <c r="BB89" s="227"/>
      <c r="BC89" s="227"/>
      <c r="BD89" s="227"/>
      <c r="BE89" s="227"/>
      <c r="BF89" s="227"/>
      <c r="BG89" s="227"/>
      <c r="BH89" s="227"/>
      <c r="BI89" s="227"/>
      <c r="BJ89" s="227"/>
      <c r="BK89" s="256"/>
      <c r="BL89" s="256"/>
      <c r="BM89" s="227"/>
      <c r="BN89" s="227"/>
      <c r="BO89" s="227"/>
      <c r="BP89" s="227"/>
      <c r="BQ89" s="227"/>
      <c r="BR89" s="227"/>
      <c r="BS89" s="256"/>
      <c r="BT89" s="227"/>
      <c r="BU89" s="227"/>
      <c r="BV89" s="227"/>
      <c r="BW89" s="227"/>
      <c r="BX89" s="227"/>
      <c r="BY89" s="227"/>
      <c r="BZ89" s="227"/>
      <c r="CA89" s="227"/>
      <c r="CB89" s="227"/>
      <c r="CC89" s="227"/>
      <c r="CD89" s="227"/>
      <c r="CE89" s="227"/>
      <c r="CF89" s="227"/>
      <c r="CG89" s="227"/>
      <c r="CH89" s="227"/>
      <c r="CI89" s="227"/>
      <c r="CJ89" s="227"/>
      <c r="CK89" s="227"/>
      <c r="CL89" s="227"/>
      <c r="CM89" s="227"/>
      <c r="CN89" s="227"/>
      <c r="CO89" s="227"/>
      <c r="CP89" s="227"/>
      <c r="CQ89" s="227"/>
      <c r="CR89" s="227"/>
    </row>
    <row r="90" spans="1:96" s="228" customFormat="1" ht="35.1" customHeight="1" thickTop="1" thickBot="1" x14ac:dyDescent="0.3">
      <c r="A90" s="215">
        <v>78</v>
      </c>
      <c r="B90" s="216"/>
      <c r="C90" s="216"/>
      <c r="D90" s="216"/>
      <c r="E90" s="383"/>
      <c r="F90" s="387"/>
      <c r="G90" s="231">
        <v>4</v>
      </c>
      <c r="H90" s="237" t="s">
        <v>506</v>
      </c>
      <c r="I90" s="218">
        <v>22</v>
      </c>
      <c r="J90" s="238" t="s">
        <v>411</v>
      </c>
      <c r="K90" s="221"/>
      <c r="L90" s="222"/>
      <c r="M90" s="222"/>
      <c r="N90" s="232"/>
      <c r="O90" s="225" t="s">
        <v>420</v>
      </c>
      <c r="P90" s="235">
        <v>4</v>
      </c>
      <c r="Q90" s="223">
        <v>1</v>
      </c>
      <c r="R90" s="222"/>
      <c r="S90" s="222"/>
      <c r="T90" s="256"/>
      <c r="U90" s="256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  <c r="AF90" s="227"/>
      <c r="AG90" s="227"/>
      <c r="AH90" s="227"/>
      <c r="AI90" s="227"/>
      <c r="AJ90" s="227"/>
      <c r="AK90" s="227"/>
      <c r="AL90" s="227"/>
      <c r="AM90" s="227"/>
      <c r="AN90" s="256"/>
      <c r="AO90" s="227"/>
      <c r="AP90" s="227"/>
      <c r="AQ90" s="227"/>
      <c r="AR90" s="227"/>
      <c r="AS90" s="227"/>
      <c r="AT90" s="227"/>
      <c r="AU90" s="227"/>
      <c r="AV90" s="256"/>
      <c r="AW90" s="256"/>
      <c r="AX90" s="227"/>
      <c r="AY90" s="227"/>
      <c r="AZ90" s="227"/>
      <c r="BA90" s="227"/>
      <c r="BB90" s="227"/>
      <c r="BC90" s="227"/>
      <c r="BD90" s="227"/>
      <c r="BE90" s="227"/>
      <c r="BF90" s="227"/>
      <c r="BG90" s="227"/>
      <c r="BH90" s="227"/>
      <c r="BI90" s="227"/>
      <c r="BJ90" s="227"/>
      <c r="BK90" s="256"/>
      <c r="BL90" s="256"/>
      <c r="BM90" s="227"/>
      <c r="BN90" s="227"/>
      <c r="BO90" s="227"/>
      <c r="BP90" s="227"/>
      <c r="BQ90" s="227"/>
      <c r="BR90" s="227"/>
      <c r="BS90" s="256"/>
      <c r="BT90" s="227"/>
      <c r="BU90" s="227"/>
      <c r="BV90" s="227"/>
      <c r="BW90" s="227"/>
      <c r="BX90" s="227"/>
      <c r="BY90" s="227"/>
      <c r="BZ90" s="227"/>
      <c r="CA90" s="227"/>
      <c r="CB90" s="227"/>
      <c r="CC90" s="227"/>
      <c r="CD90" s="227"/>
      <c r="CE90" s="227"/>
      <c r="CF90" s="227"/>
      <c r="CG90" s="227"/>
      <c r="CH90" s="227"/>
      <c r="CI90" s="227"/>
      <c r="CJ90" s="227"/>
      <c r="CK90" s="227"/>
      <c r="CL90" s="227"/>
      <c r="CM90" s="227"/>
      <c r="CN90" s="227"/>
      <c r="CO90" s="227"/>
      <c r="CP90" s="227"/>
      <c r="CQ90" s="227"/>
      <c r="CR90" s="227"/>
    </row>
    <row r="91" spans="1:96" s="228" customFormat="1" ht="35.1" customHeight="1" thickTop="1" thickBot="1" x14ac:dyDescent="0.3">
      <c r="A91" s="215">
        <v>79</v>
      </c>
      <c r="B91" s="216"/>
      <c r="C91" s="216"/>
      <c r="D91" s="216"/>
      <c r="E91" s="383"/>
      <c r="F91" s="387"/>
      <c r="G91" s="231">
        <v>5</v>
      </c>
      <c r="H91" s="237" t="s">
        <v>507</v>
      </c>
      <c r="I91" s="231">
        <v>26</v>
      </c>
      <c r="J91" s="238" t="s">
        <v>416</v>
      </c>
      <c r="K91" s="221"/>
      <c r="L91" s="222"/>
      <c r="M91" s="223">
        <v>2</v>
      </c>
      <c r="N91" s="224">
        <v>1</v>
      </c>
      <c r="O91" s="225" t="s">
        <v>420</v>
      </c>
      <c r="P91" s="235">
        <v>8</v>
      </c>
      <c r="Q91" s="223">
        <v>4</v>
      </c>
      <c r="R91" s="223">
        <v>2</v>
      </c>
      <c r="S91" s="223">
        <v>1</v>
      </c>
      <c r="T91" s="256"/>
      <c r="U91" s="256"/>
      <c r="V91" s="256"/>
      <c r="W91" s="256"/>
      <c r="X91" s="256"/>
      <c r="Y91" s="256"/>
      <c r="Z91" s="256"/>
      <c r="AA91" s="256"/>
      <c r="AB91" s="256"/>
      <c r="AC91" s="256"/>
      <c r="AD91" s="256"/>
      <c r="AE91" s="256"/>
      <c r="AF91" s="227"/>
      <c r="AG91" s="227"/>
      <c r="AH91" s="227"/>
      <c r="AI91" s="227"/>
      <c r="AJ91" s="227"/>
      <c r="AK91" s="227"/>
      <c r="AL91" s="227"/>
      <c r="AM91" s="227"/>
      <c r="AN91" s="256"/>
      <c r="AO91" s="227"/>
      <c r="AP91" s="227"/>
      <c r="AQ91" s="227"/>
      <c r="AR91" s="227"/>
      <c r="AS91" s="227"/>
      <c r="AT91" s="227"/>
      <c r="AU91" s="227"/>
      <c r="AV91" s="256"/>
      <c r="AW91" s="256"/>
      <c r="AX91" s="227"/>
      <c r="AY91" s="227"/>
      <c r="AZ91" s="227"/>
      <c r="BA91" s="227"/>
      <c r="BB91" s="227"/>
      <c r="BC91" s="227"/>
      <c r="BD91" s="227"/>
      <c r="BE91" s="227"/>
      <c r="BF91" s="227"/>
      <c r="BG91" s="227"/>
      <c r="BH91" s="227"/>
      <c r="BI91" s="227"/>
      <c r="BJ91" s="227"/>
      <c r="BK91" s="256"/>
      <c r="BL91" s="256"/>
      <c r="BM91" s="227"/>
      <c r="BN91" s="227"/>
      <c r="BO91" s="227"/>
      <c r="BP91" s="227"/>
      <c r="BQ91" s="227"/>
      <c r="BR91" s="227"/>
      <c r="BS91" s="256"/>
      <c r="BT91" s="227"/>
      <c r="BU91" s="227"/>
      <c r="BV91" s="227"/>
      <c r="BW91" s="227"/>
      <c r="BX91" s="227"/>
      <c r="BY91" s="227"/>
      <c r="BZ91" s="227"/>
      <c r="CA91" s="227"/>
      <c r="CB91" s="227"/>
      <c r="CC91" s="227"/>
      <c r="CD91" s="227"/>
      <c r="CE91" s="227"/>
      <c r="CF91" s="227"/>
      <c r="CG91" s="227"/>
      <c r="CH91" s="227"/>
      <c r="CI91" s="227"/>
      <c r="CJ91" s="227"/>
      <c r="CK91" s="227"/>
      <c r="CL91" s="227"/>
      <c r="CM91" s="227"/>
      <c r="CN91" s="227"/>
      <c r="CO91" s="227"/>
      <c r="CP91" s="227"/>
      <c r="CQ91" s="227"/>
      <c r="CR91" s="227"/>
    </row>
    <row r="92" spans="1:96" s="228" customFormat="1" ht="35.1" customHeight="1" thickTop="1" thickBot="1" x14ac:dyDescent="0.3">
      <c r="A92" s="215">
        <v>80</v>
      </c>
      <c r="B92" s="216"/>
      <c r="C92" s="216"/>
      <c r="D92" s="216"/>
      <c r="E92" s="383"/>
      <c r="F92" s="387"/>
      <c r="G92" s="231">
        <v>6</v>
      </c>
      <c r="H92" s="237" t="s">
        <v>508</v>
      </c>
      <c r="I92" s="218">
        <v>22</v>
      </c>
      <c r="J92" s="238" t="s">
        <v>411</v>
      </c>
      <c r="K92" s="221"/>
      <c r="L92" s="222"/>
      <c r="M92" s="222"/>
      <c r="N92" s="232"/>
      <c r="O92" s="225" t="s">
        <v>420</v>
      </c>
      <c r="P92" s="223">
        <v>4</v>
      </c>
      <c r="Q92" s="223">
        <v>1</v>
      </c>
      <c r="R92" s="222"/>
      <c r="S92" s="222"/>
      <c r="T92" s="256"/>
      <c r="U92" s="256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7"/>
      <c r="AH92" s="227"/>
      <c r="AI92" s="227"/>
      <c r="AJ92" s="227"/>
      <c r="AK92" s="227"/>
      <c r="AL92" s="227"/>
      <c r="AM92" s="227"/>
      <c r="AN92" s="227"/>
      <c r="AO92" s="227"/>
      <c r="AP92" s="227"/>
      <c r="AQ92" s="227"/>
      <c r="AR92" s="227"/>
      <c r="AS92" s="227"/>
      <c r="AT92" s="227"/>
      <c r="AU92" s="227"/>
      <c r="AV92" s="227"/>
      <c r="AW92" s="227"/>
      <c r="AX92" s="227"/>
      <c r="AY92" s="227"/>
      <c r="AZ92" s="227"/>
      <c r="BA92" s="227"/>
      <c r="BB92" s="227"/>
      <c r="BC92" s="227"/>
      <c r="BD92" s="227"/>
      <c r="BE92" s="227"/>
      <c r="BF92" s="227"/>
      <c r="BG92" s="227"/>
      <c r="BH92" s="227"/>
      <c r="BI92" s="227"/>
      <c r="BJ92" s="227"/>
      <c r="BK92" s="256"/>
      <c r="BL92" s="256"/>
      <c r="BM92" s="227"/>
      <c r="BN92" s="227"/>
      <c r="BO92" s="227"/>
      <c r="BP92" s="227"/>
      <c r="BQ92" s="227"/>
      <c r="BR92" s="227"/>
      <c r="BS92" s="256"/>
      <c r="BT92" s="227"/>
      <c r="BU92" s="227"/>
      <c r="BV92" s="227"/>
      <c r="BW92" s="227"/>
      <c r="BX92" s="227"/>
      <c r="BY92" s="227"/>
      <c r="BZ92" s="227"/>
      <c r="CA92" s="227"/>
      <c r="CB92" s="227"/>
      <c r="CC92" s="227"/>
      <c r="CD92" s="227"/>
      <c r="CE92" s="227"/>
      <c r="CF92" s="227"/>
      <c r="CG92" s="227"/>
      <c r="CH92" s="227"/>
      <c r="CI92" s="227"/>
      <c r="CJ92" s="227"/>
      <c r="CK92" s="227"/>
      <c r="CL92" s="227"/>
      <c r="CM92" s="227"/>
      <c r="CN92" s="227"/>
      <c r="CO92" s="227"/>
      <c r="CP92" s="227"/>
      <c r="CQ92" s="227"/>
      <c r="CR92" s="227"/>
    </row>
    <row r="93" spans="1:96" s="228" customFormat="1" ht="35.1" customHeight="1" thickTop="1" thickBot="1" x14ac:dyDescent="0.3">
      <c r="A93" s="215">
        <v>81</v>
      </c>
      <c r="B93" s="216"/>
      <c r="C93" s="216"/>
      <c r="D93" s="216"/>
      <c r="E93" s="383"/>
      <c r="F93" s="387"/>
      <c r="G93" s="231">
        <v>7</v>
      </c>
      <c r="H93" s="237" t="s">
        <v>509</v>
      </c>
      <c r="I93" s="231">
        <v>18</v>
      </c>
      <c r="J93" s="238" t="s">
        <v>420</v>
      </c>
      <c r="K93" s="221"/>
      <c r="L93" s="222"/>
      <c r="M93" s="222"/>
      <c r="N93" s="232"/>
      <c r="O93" s="225" t="s">
        <v>420</v>
      </c>
      <c r="P93" s="234"/>
      <c r="Q93" s="234"/>
      <c r="R93" s="234"/>
      <c r="S93" s="234"/>
      <c r="T93" s="256"/>
      <c r="U93" s="256"/>
      <c r="V93" s="227"/>
      <c r="W93" s="227"/>
      <c r="X93" s="227"/>
      <c r="Y93" s="227"/>
      <c r="Z93" s="227"/>
      <c r="AA93" s="227"/>
      <c r="AB93" s="227"/>
      <c r="AC93" s="227"/>
      <c r="AD93" s="256"/>
      <c r="AE93" s="227"/>
      <c r="AF93" s="227"/>
      <c r="AG93" s="227"/>
      <c r="AH93" s="227"/>
      <c r="AI93" s="227"/>
      <c r="AJ93" s="227"/>
      <c r="AK93" s="227"/>
      <c r="AL93" s="227"/>
      <c r="AM93" s="256"/>
      <c r="AN93" s="227"/>
      <c r="AO93" s="227"/>
      <c r="AP93" s="227"/>
      <c r="AQ93" s="227"/>
      <c r="AR93" s="227"/>
      <c r="AS93" s="227"/>
      <c r="AT93" s="227"/>
      <c r="AU93" s="227"/>
      <c r="AV93" s="227"/>
      <c r="AW93" s="227"/>
      <c r="AX93" s="227"/>
      <c r="AY93" s="227"/>
      <c r="AZ93" s="227"/>
      <c r="BA93" s="227"/>
      <c r="BB93" s="227"/>
      <c r="BC93" s="227"/>
      <c r="BD93" s="227"/>
      <c r="BE93" s="227"/>
      <c r="BF93" s="227"/>
      <c r="BG93" s="227"/>
      <c r="BH93" s="227"/>
      <c r="BI93" s="227"/>
      <c r="BJ93" s="227"/>
      <c r="BK93" s="256"/>
      <c r="BL93" s="256"/>
      <c r="BM93" s="227"/>
      <c r="BN93" s="227"/>
      <c r="BO93" s="227"/>
      <c r="BP93" s="227"/>
      <c r="BQ93" s="227"/>
      <c r="BR93" s="227"/>
      <c r="BS93" s="256"/>
      <c r="BT93" s="227"/>
      <c r="BU93" s="227"/>
      <c r="BV93" s="227"/>
      <c r="BW93" s="227"/>
      <c r="BX93" s="227"/>
      <c r="BY93" s="227"/>
      <c r="BZ93" s="227"/>
      <c r="CA93" s="227"/>
      <c r="CB93" s="227"/>
      <c r="CC93" s="227"/>
      <c r="CD93" s="227"/>
      <c r="CE93" s="227"/>
      <c r="CF93" s="227"/>
      <c r="CG93" s="227"/>
      <c r="CH93" s="227"/>
      <c r="CI93" s="227"/>
      <c r="CJ93" s="227"/>
      <c r="CK93" s="227"/>
      <c r="CL93" s="227"/>
      <c r="CM93" s="227"/>
      <c r="CN93" s="227"/>
      <c r="CO93" s="227"/>
      <c r="CP93" s="227"/>
      <c r="CQ93" s="227"/>
      <c r="CR93" s="227"/>
    </row>
    <row r="94" spans="1:96" s="228" customFormat="1" ht="35.1" customHeight="1" thickTop="1" thickBot="1" x14ac:dyDescent="0.3">
      <c r="A94" s="215">
        <v>82</v>
      </c>
      <c r="B94" s="216"/>
      <c r="C94" s="216"/>
      <c r="D94" s="216"/>
      <c r="E94" s="383"/>
      <c r="F94" s="387"/>
      <c r="G94" s="231">
        <v>8</v>
      </c>
      <c r="H94" s="237" t="s">
        <v>510</v>
      </c>
      <c r="I94" s="231">
        <v>22</v>
      </c>
      <c r="J94" s="238" t="s">
        <v>411</v>
      </c>
      <c r="K94" s="221"/>
      <c r="L94" s="222"/>
      <c r="M94" s="222"/>
      <c r="N94" s="232"/>
      <c r="O94" s="225" t="s">
        <v>420</v>
      </c>
      <c r="P94" s="234"/>
      <c r="Q94" s="234"/>
      <c r="R94" s="234"/>
      <c r="S94" s="234"/>
      <c r="T94" s="256"/>
      <c r="U94" s="256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  <c r="AF94" s="227"/>
      <c r="AG94" s="227"/>
      <c r="AH94" s="227"/>
      <c r="AI94" s="227"/>
      <c r="AJ94" s="227"/>
      <c r="AK94" s="227"/>
      <c r="AL94" s="227"/>
      <c r="AM94" s="227"/>
      <c r="AN94" s="227"/>
      <c r="AO94" s="227"/>
      <c r="AP94" s="227"/>
      <c r="AQ94" s="227"/>
      <c r="AR94" s="227"/>
      <c r="AS94" s="227"/>
      <c r="AT94" s="227"/>
      <c r="AU94" s="227"/>
      <c r="AV94" s="227"/>
      <c r="AW94" s="227"/>
      <c r="AX94" s="256"/>
      <c r="AY94" s="227"/>
      <c r="AZ94" s="227"/>
      <c r="BA94" s="227"/>
      <c r="BB94" s="227"/>
      <c r="BC94" s="227"/>
      <c r="BD94" s="227"/>
      <c r="BE94" s="227"/>
      <c r="BF94" s="227"/>
      <c r="BG94" s="227"/>
      <c r="BH94" s="227"/>
      <c r="BI94" s="227"/>
      <c r="BJ94" s="227"/>
      <c r="BK94" s="256"/>
      <c r="BL94" s="256"/>
      <c r="BM94" s="227"/>
      <c r="BN94" s="227"/>
      <c r="BO94" s="227"/>
      <c r="BP94" s="227"/>
      <c r="BQ94" s="227"/>
      <c r="BR94" s="227"/>
      <c r="BS94" s="256"/>
      <c r="BT94" s="227"/>
      <c r="BU94" s="227"/>
      <c r="BV94" s="227"/>
      <c r="BW94" s="227"/>
      <c r="BX94" s="227"/>
      <c r="BY94" s="227"/>
      <c r="BZ94" s="227"/>
      <c r="CA94" s="227"/>
      <c r="CB94" s="227"/>
      <c r="CC94" s="227"/>
      <c r="CD94" s="227"/>
      <c r="CE94" s="227"/>
      <c r="CF94" s="227"/>
      <c r="CG94" s="227"/>
      <c r="CH94" s="227"/>
      <c r="CI94" s="227"/>
      <c r="CJ94" s="227"/>
      <c r="CK94" s="227"/>
      <c r="CL94" s="227"/>
      <c r="CM94" s="227"/>
      <c r="CN94" s="227"/>
      <c r="CO94" s="227"/>
      <c r="CP94" s="227"/>
      <c r="CQ94" s="227"/>
      <c r="CR94" s="227"/>
    </row>
    <row r="95" spans="1:96" s="228" customFormat="1" ht="35.1" customHeight="1" thickTop="1" thickBot="1" x14ac:dyDescent="0.3">
      <c r="A95" s="215">
        <v>83</v>
      </c>
      <c r="B95" s="216"/>
      <c r="C95" s="216"/>
      <c r="D95" s="216"/>
      <c r="E95" s="383" t="s">
        <v>511</v>
      </c>
      <c r="F95" s="384" t="s">
        <v>512</v>
      </c>
      <c r="G95" s="231">
        <v>1</v>
      </c>
      <c r="H95" s="237" t="s">
        <v>513</v>
      </c>
      <c r="I95" s="231">
        <v>34</v>
      </c>
      <c r="J95" s="238" t="s">
        <v>416</v>
      </c>
      <c r="K95" s="221"/>
      <c r="L95" s="222"/>
      <c r="M95" s="223">
        <v>8</v>
      </c>
      <c r="N95" s="224">
        <v>4</v>
      </c>
      <c r="O95" s="225" t="s">
        <v>411</v>
      </c>
      <c r="P95" s="222"/>
      <c r="Q95" s="223">
        <v>10</v>
      </c>
      <c r="R95" s="226">
        <v>8</v>
      </c>
      <c r="S95" s="226">
        <v>4</v>
      </c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27"/>
      <c r="AG95" s="227"/>
      <c r="AH95" s="227"/>
      <c r="AI95" s="227"/>
      <c r="AJ95" s="227"/>
      <c r="AK95" s="227"/>
      <c r="AL95" s="227"/>
      <c r="AM95" s="227"/>
      <c r="AN95" s="227"/>
      <c r="AO95" s="227"/>
      <c r="AP95" s="227"/>
      <c r="AQ95" s="227"/>
      <c r="AR95" s="227"/>
      <c r="AS95" s="227"/>
      <c r="AT95" s="227"/>
      <c r="AU95" s="227"/>
      <c r="AV95" s="227"/>
      <c r="AW95" s="227"/>
      <c r="AX95" s="227"/>
      <c r="AY95" s="227"/>
      <c r="AZ95" s="227"/>
      <c r="BA95" s="227"/>
      <c r="BB95" s="227"/>
      <c r="BC95" s="227"/>
      <c r="BD95" s="227"/>
      <c r="BE95" s="227"/>
      <c r="BF95" s="227"/>
      <c r="BG95" s="227"/>
      <c r="BH95" s="227"/>
      <c r="BI95" s="227"/>
      <c r="BJ95" s="227"/>
      <c r="BK95" s="256"/>
      <c r="BL95" s="256"/>
      <c r="BM95" s="227"/>
      <c r="BN95" s="227"/>
      <c r="BO95" s="227"/>
      <c r="BP95" s="227"/>
      <c r="BQ95" s="227"/>
      <c r="BR95" s="227"/>
      <c r="BS95" s="256"/>
      <c r="BT95" s="227"/>
      <c r="BU95" s="227"/>
      <c r="BV95" s="227"/>
      <c r="BW95" s="227"/>
      <c r="BX95" s="227"/>
      <c r="BY95" s="227"/>
      <c r="BZ95" s="227"/>
      <c r="CA95" s="227"/>
      <c r="CB95" s="227"/>
      <c r="CC95" s="227"/>
      <c r="CD95" s="227"/>
      <c r="CE95" s="227"/>
      <c r="CF95" s="227"/>
      <c r="CG95" s="227"/>
      <c r="CH95" s="227"/>
      <c r="CI95" s="227"/>
      <c r="CJ95" s="227"/>
      <c r="CK95" s="227"/>
      <c r="CL95" s="227"/>
      <c r="CM95" s="227"/>
      <c r="CN95" s="227"/>
      <c r="CO95" s="227"/>
      <c r="CP95" s="227"/>
      <c r="CQ95" s="227"/>
      <c r="CR95" s="227"/>
    </row>
    <row r="96" spans="1:96" s="228" customFormat="1" ht="35.1" customHeight="1" thickTop="1" thickBot="1" x14ac:dyDescent="0.3">
      <c r="A96" s="215">
        <v>84</v>
      </c>
      <c r="B96" s="216"/>
      <c r="C96" s="216"/>
      <c r="D96" s="216"/>
      <c r="E96" s="383"/>
      <c r="F96" s="385"/>
      <c r="G96" s="231">
        <v>1</v>
      </c>
      <c r="H96" s="237" t="s">
        <v>514</v>
      </c>
      <c r="I96" s="231">
        <v>32</v>
      </c>
      <c r="J96" s="238" t="s">
        <v>416</v>
      </c>
      <c r="K96" s="221"/>
      <c r="L96" s="222"/>
      <c r="M96" s="223">
        <v>6</v>
      </c>
      <c r="N96" s="224">
        <v>3</v>
      </c>
      <c r="O96" s="225" t="s">
        <v>411</v>
      </c>
      <c r="P96" s="229"/>
      <c r="Q96" s="223">
        <v>6</v>
      </c>
      <c r="R96" s="226">
        <v>4</v>
      </c>
      <c r="S96" s="226">
        <v>3</v>
      </c>
      <c r="T96" s="256"/>
      <c r="U96" s="256"/>
      <c r="V96" s="256"/>
      <c r="W96" s="256"/>
      <c r="X96" s="256"/>
      <c r="Y96" s="256"/>
      <c r="Z96" s="256"/>
      <c r="AA96" s="256"/>
      <c r="AB96" s="256"/>
      <c r="AC96" s="227"/>
      <c r="AD96" s="227"/>
      <c r="AE96" s="227"/>
      <c r="AF96" s="227"/>
      <c r="AG96" s="227"/>
      <c r="AH96" s="227"/>
      <c r="AI96" s="227"/>
      <c r="AJ96" s="227"/>
      <c r="AK96" s="227"/>
      <c r="AL96" s="256"/>
      <c r="AM96" s="227"/>
      <c r="AN96" s="227"/>
      <c r="AO96" s="227"/>
      <c r="AP96" s="227"/>
      <c r="AQ96" s="227"/>
      <c r="AR96" s="227"/>
      <c r="AS96" s="227"/>
      <c r="AT96" s="227"/>
      <c r="AU96" s="227"/>
      <c r="AV96" s="227"/>
      <c r="AW96" s="227"/>
      <c r="AX96" s="227"/>
      <c r="AY96" s="227"/>
      <c r="AZ96" s="227"/>
      <c r="BA96" s="227"/>
      <c r="BB96" s="227"/>
      <c r="BC96" s="227"/>
      <c r="BD96" s="227"/>
      <c r="BE96" s="227"/>
      <c r="BF96" s="227"/>
      <c r="BG96" s="227"/>
      <c r="BH96" s="227"/>
      <c r="BI96" s="227"/>
      <c r="BJ96" s="227"/>
      <c r="BK96" s="256"/>
      <c r="BL96" s="256"/>
      <c r="BM96" s="227"/>
      <c r="BN96" s="227"/>
      <c r="BO96" s="227"/>
      <c r="BP96" s="227"/>
      <c r="BQ96" s="227"/>
      <c r="BR96" s="227"/>
      <c r="BS96" s="256"/>
      <c r="BT96" s="227"/>
      <c r="BU96" s="227"/>
      <c r="BV96" s="227"/>
      <c r="BW96" s="227"/>
      <c r="BX96" s="227"/>
      <c r="BY96" s="227"/>
      <c r="BZ96" s="256"/>
      <c r="CA96" s="256"/>
      <c r="CB96" s="227"/>
      <c r="CC96" s="227"/>
      <c r="CD96" s="227"/>
      <c r="CE96" s="227"/>
      <c r="CF96" s="227"/>
      <c r="CG96" s="227"/>
      <c r="CH96" s="227"/>
      <c r="CI96" s="227"/>
      <c r="CJ96" s="227"/>
      <c r="CK96" s="227"/>
      <c r="CL96" s="227"/>
      <c r="CM96" s="227"/>
      <c r="CN96" s="256"/>
      <c r="CO96" s="227"/>
      <c r="CP96" s="227"/>
      <c r="CQ96" s="227"/>
      <c r="CR96" s="227"/>
    </row>
    <row r="97" spans="1:96" s="228" customFormat="1" ht="35.1" customHeight="1" thickTop="1" thickBot="1" x14ac:dyDescent="0.3">
      <c r="A97" s="215">
        <v>85</v>
      </c>
      <c r="B97" s="216"/>
      <c r="C97" s="216"/>
      <c r="D97" s="216"/>
      <c r="E97" s="383"/>
      <c r="F97" s="385"/>
      <c r="G97" s="231">
        <v>2</v>
      </c>
      <c r="H97" s="237" t="s">
        <v>515</v>
      </c>
      <c r="I97" s="231">
        <v>26</v>
      </c>
      <c r="J97" s="238" t="s">
        <v>416</v>
      </c>
      <c r="K97" s="221"/>
      <c r="L97" s="222"/>
      <c r="M97" s="223">
        <v>2</v>
      </c>
      <c r="N97" s="224">
        <v>1</v>
      </c>
      <c r="O97" s="225" t="s">
        <v>420</v>
      </c>
      <c r="P97" s="223">
        <v>8</v>
      </c>
      <c r="Q97" s="223">
        <v>4</v>
      </c>
      <c r="R97" s="223">
        <v>2</v>
      </c>
      <c r="S97" s="223">
        <v>1</v>
      </c>
      <c r="T97" s="256"/>
      <c r="U97" s="256"/>
      <c r="V97" s="256"/>
      <c r="W97" s="256"/>
      <c r="X97" s="256"/>
      <c r="Y97" s="256"/>
      <c r="Z97" s="256"/>
      <c r="AA97" s="256"/>
      <c r="AB97" s="256"/>
      <c r="AC97" s="227"/>
      <c r="AD97" s="227"/>
      <c r="AE97" s="227"/>
      <c r="AF97" s="227"/>
      <c r="AG97" s="227"/>
      <c r="AH97" s="227"/>
      <c r="AI97" s="227"/>
      <c r="AJ97" s="227"/>
      <c r="AK97" s="227"/>
      <c r="AL97" s="256"/>
      <c r="AM97" s="227"/>
      <c r="AN97" s="227"/>
      <c r="AO97" s="227"/>
      <c r="AP97" s="227"/>
      <c r="AQ97" s="227"/>
      <c r="AR97" s="227"/>
      <c r="AS97" s="227"/>
      <c r="AT97" s="227"/>
      <c r="AU97" s="227"/>
      <c r="AV97" s="227"/>
      <c r="AW97" s="227"/>
      <c r="AX97" s="227"/>
      <c r="AY97" s="227"/>
      <c r="AZ97" s="227"/>
      <c r="BA97" s="227"/>
      <c r="BB97" s="227"/>
      <c r="BC97" s="227"/>
      <c r="BD97" s="227"/>
      <c r="BE97" s="227"/>
      <c r="BF97" s="227"/>
      <c r="BG97" s="227"/>
      <c r="BH97" s="227"/>
      <c r="BI97" s="227"/>
      <c r="BJ97" s="227"/>
      <c r="BK97" s="256"/>
      <c r="BL97" s="256"/>
      <c r="BM97" s="227"/>
      <c r="BN97" s="227"/>
      <c r="BO97" s="227"/>
      <c r="BP97" s="227"/>
      <c r="BQ97" s="227"/>
      <c r="BR97" s="227"/>
      <c r="BS97" s="256"/>
      <c r="BT97" s="227"/>
      <c r="BU97" s="227"/>
      <c r="BV97" s="227"/>
      <c r="BW97" s="227"/>
      <c r="BX97" s="227"/>
      <c r="BY97" s="227"/>
      <c r="BZ97" s="256"/>
      <c r="CA97" s="256"/>
      <c r="CB97" s="227"/>
      <c r="CC97" s="227"/>
      <c r="CD97" s="227"/>
      <c r="CE97" s="227"/>
      <c r="CF97" s="227"/>
      <c r="CG97" s="227"/>
      <c r="CH97" s="227"/>
      <c r="CI97" s="227"/>
      <c r="CJ97" s="227"/>
      <c r="CK97" s="227"/>
      <c r="CL97" s="227"/>
      <c r="CM97" s="227"/>
      <c r="CN97" s="256"/>
      <c r="CO97" s="227"/>
      <c r="CP97" s="227"/>
      <c r="CQ97" s="227"/>
      <c r="CR97" s="227"/>
    </row>
    <row r="98" spans="1:96" s="228" customFormat="1" ht="35.1" customHeight="1" thickTop="1" thickBot="1" x14ac:dyDescent="0.3">
      <c r="A98" s="215">
        <v>86</v>
      </c>
      <c r="B98" s="216"/>
      <c r="C98" s="216"/>
      <c r="D98" s="216"/>
      <c r="E98" s="383"/>
      <c r="F98" s="385"/>
      <c r="G98" s="231">
        <v>3</v>
      </c>
      <c r="H98" s="237" t="s">
        <v>516</v>
      </c>
      <c r="I98" s="231">
        <v>26</v>
      </c>
      <c r="J98" s="238" t="s">
        <v>416</v>
      </c>
      <c r="K98" s="221"/>
      <c r="L98" s="222"/>
      <c r="M98" s="223">
        <v>2</v>
      </c>
      <c r="N98" s="224">
        <v>1</v>
      </c>
      <c r="O98" s="225" t="s">
        <v>420</v>
      </c>
      <c r="P98" s="235">
        <v>8</v>
      </c>
      <c r="Q98" s="223">
        <v>4</v>
      </c>
      <c r="R98" s="223">
        <v>2</v>
      </c>
      <c r="S98" s="223">
        <v>1</v>
      </c>
      <c r="T98" s="256"/>
      <c r="U98" s="256"/>
      <c r="V98" s="256"/>
      <c r="W98" s="256"/>
      <c r="X98" s="256"/>
      <c r="Y98" s="256"/>
      <c r="Z98" s="256"/>
      <c r="AA98" s="256"/>
      <c r="AB98" s="256"/>
      <c r="AC98" s="227"/>
      <c r="AD98" s="227"/>
      <c r="AE98" s="227"/>
      <c r="AF98" s="227"/>
      <c r="AG98" s="227"/>
      <c r="AH98" s="227"/>
      <c r="AI98" s="227"/>
      <c r="AJ98" s="227"/>
      <c r="AK98" s="227"/>
      <c r="AL98" s="227"/>
      <c r="AM98" s="227"/>
      <c r="AN98" s="227"/>
      <c r="AO98" s="227"/>
      <c r="AP98" s="227"/>
      <c r="AQ98" s="227"/>
      <c r="AR98" s="2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  <c r="BF98" s="227"/>
      <c r="BG98" s="227"/>
      <c r="BH98" s="227"/>
      <c r="BI98" s="227"/>
      <c r="BJ98" s="227"/>
      <c r="BK98" s="256"/>
      <c r="BL98" s="256"/>
      <c r="BM98" s="227"/>
      <c r="BN98" s="227"/>
      <c r="BO98" s="227"/>
      <c r="BP98" s="227"/>
      <c r="BQ98" s="227"/>
      <c r="BR98" s="227"/>
      <c r="BS98" s="256"/>
      <c r="BT98" s="227"/>
      <c r="BU98" s="227"/>
      <c r="BV98" s="227"/>
      <c r="BW98" s="227"/>
      <c r="BX98" s="227"/>
      <c r="BY98" s="227"/>
      <c r="BZ98" s="227"/>
      <c r="CA98" s="227"/>
      <c r="CB98" s="227"/>
      <c r="CC98" s="227"/>
      <c r="CD98" s="227"/>
      <c r="CE98" s="227"/>
      <c r="CF98" s="227"/>
      <c r="CG98" s="227"/>
      <c r="CH98" s="227"/>
      <c r="CI98" s="227"/>
      <c r="CJ98" s="227"/>
      <c r="CK98" s="227"/>
      <c r="CL98" s="227"/>
      <c r="CM98" s="227"/>
      <c r="CN98" s="227"/>
      <c r="CO98" s="227"/>
      <c r="CP98" s="227"/>
      <c r="CQ98" s="227"/>
      <c r="CR98" s="227"/>
    </row>
    <row r="99" spans="1:96" s="228" customFormat="1" ht="35.1" customHeight="1" thickTop="1" thickBot="1" x14ac:dyDescent="0.3">
      <c r="A99" s="215">
        <v>87</v>
      </c>
      <c r="B99" s="216"/>
      <c r="C99" s="216"/>
      <c r="D99" s="216"/>
      <c r="E99" s="383"/>
      <c r="F99" s="386"/>
      <c r="G99" s="231">
        <v>4</v>
      </c>
      <c r="H99" s="237" t="s">
        <v>517</v>
      </c>
      <c r="I99" s="231">
        <v>22</v>
      </c>
      <c r="J99" s="238" t="s">
        <v>411</v>
      </c>
      <c r="K99" s="221"/>
      <c r="L99" s="222"/>
      <c r="M99" s="222"/>
      <c r="N99" s="232"/>
      <c r="O99" s="225" t="s">
        <v>420</v>
      </c>
      <c r="P99" s="233"/>
      <c r="Q99" s="234"/>
      <c r="R99" s="234"/>
      <c r="S99" s="234"/>
      <c r="T99" s="256"/>
      <c r="U99" s="256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7"/>
      <c r="AH99" s="227"/>
      <c r="AI99" s="227"/>
      <c r="AJ99" s="227"/>
      <c r="AK99" s="227"/>
      <c r="AL99" s="256"/>
      <c r="AM99" s="227"/>
      <c r="AN99" s="227"/>
      <c r="AO99" s="227"/>
      <c r="AP99" s="227"/>
      <c r="AQ99" s="227"/>
      <c r="AR99" s="2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  <c r="BF99" s="227"/>
      <c r="BG99" s="227"/>
      <c r="BH99" s="227"/>
      <c r="BI99" s="227"/>
      <c r="BJ99" s="227"/>
      <c r="BK99" s="256"/>
      <c r="BL99" s="256"/>
      <c r="BM99" s="227"/>
      <c r="BN99" s="227"/>
      <c r="BO99" s="227"/>
      <c r="BP99" s="227"/>
      <c r="BQ99" s="227"/>
      <c r="BR99" s="227"/>
      <c r="BS99" s="256"/>
      <c r="BT99" s="227"/>
      <c r="BU99" s="227"/>
      <c r="BV99" s="227"/>
      <c r="BW99" s="227"/>
      <c r="BX99" s="227"/>
      <c r="BY99" s="227"/>
      <c r="BZ99" s="256"/>
      <c r="CA99" s="227"/>
      <c r="CB99" s="227"/>
      <c r="CC99" s="227"/>
      <c r="CD99" s="227"/>
      <c r="CE99" s="227"/>
      <c r="CF99" s="227"/>
      <c r="CG99" s="227"/>
      <c r="CH99" s="227"/>
      <c r="CI99" s="227"/>
      <c r="CJ99" s="227"/>
      <c r="CK99" s="227"/>
      <c r="CL99" s="227"/>
      <c r="CM99" s="227"/>
      <c r="CN99" s="227"/>
      <c r="CO99" s="227"/>
      <c r="CP99" s="227"/>
      <c r="CQ99" s="227"/>
      <c r="CR99" s="227"/>
    </row>
    <row r="100" spans="1:96" s="228" customFormat="1" ht="35.1" customHeight="1" thickTop="1" thickBot="1" x14ac:dyDescent="0.3">
      <c r="A100" s="215">
        <v>88</v>
      </c>
      <c r="B100" s="216"/>
      <c r="C100" s="216"/>
      <c r="D100" s="216"/>
      <c r="E100" s="383"/>
      <c r="F100" s="387" t="s">
        <v>518</v>
      </c>
      <c r="G100" s="231">
        <v>1</v>
      </c>
      <c r="H100" s="237" t="s">
        <v>519</v>
      </c>
      <c r="I100" s="231">
        <v>32</v>
      </c>
      <c r="J100" s="238" t="s">
        <v>416</v>
      </c>
      <c r="K100" s="221"/>
      <c r="L100" s="222"/>
      <c r="M100" s="223">
        <v>6</v>
      </c>
      <c r="N100" s="224">
        <v>3</v>
      </c>
      <c r="O100" s="225" t="s">
        <v>411</v>
      </c>
      <c r="P100" s="229"/>
      <c r="Q100" s="223">
        <v>6</v>
      </c>
      <c r="R100" s="226">
        <v>4</v>
      </c>
      <c r="S100" s="226">
        <v>3</v>
      </c>
      <c r="T100" s="256"/>
      <c r="U100" s="256"/>
      <c r="V100" s="256"/>
      <c r="W100" s="256"/>
      <c r="X100" s="256"/>
      <c r="Y100" s="256"/>
      <c r="Z100" s="256"/>
      <c r="AA100" s="256"/>
      <c r="AB100" s="256"/>
      <c r="AC100" s="245"/>
      <c r="AD100" s="245"/>
      <c r="AE100" s="245"/>
      <c r="AF100" s="227"/>
      <c r="AG100" s="227"/>
      <c r="AH100" s="227"/>
      <c r="AI100" s="227"/>
      <c r="AJ100" s="227"/>
      <c r="AK100" s="227"/>
      <c r="AL100" s="227"/>
      <c r="AM100" s="227"/>
      <c r="AN100" s="227"/>
      <c r="AO100" s="227"/>
      <c r="AP100" s="227"/>
      <c r="AQ100" s="227"/>
      <c r="AR100" s="227"/>
      <c r="AS100" s="227"/>
      <c r="AT100" s="227"/>
      <c r="AU100" s="227"/>
      <c r="AV100" s="227"/>
      <c r="AW100" s="227"/>
      <c r="AX100" s="227"/>
      <c r="AY100" s="227"/>
      <c r="AZ100" s="227"/>
      <c r="BA100" s="227"/>
      <c r="BB100" s="227"/>
      <c r="BC100" s="227"/>
      <c r="BD100" s="227"/>
      <c r="BE100" s="227"/>
      <c r="BF100" s="227"/>
      <c r="BG100" s="227"/>
      <c r="BH100" s="227"/>
      <c r="BI100" s="227"/>
      <c r="BJ100" s="227"/>
      <c r="BK100" s="256"/>
      <c r="BL100" s="256"/>
      <c r="BM100" s="227"/>
      <c r="BN100" s="227"/>
      <c r="BO100" s="227"/>
      <c r="BP100" s="227"/>
      <c r="BQ100" s="227"/>
      <c r="BR100" s="227"/>
      <c r="BS100" s="256"/>
      <c r="BT100" s="227"/>
      <c r="BU100" s="227"/>
      <c r="BV100" s="227"/>
      <c r="BW100" s="227"/>
      <c r="BX100" s="227"/>
      <c r="BY100" s="227"/>
      <c r="BZ100" s="227"/>
      <c r="CA100" s="256"/>
      <c r="CB100" s="227"/>
      <c r="CC100" s="227"/>
      <c r="CD100" s="227"/>
      <c r="CE100" s="227"/>
      <c r="CF100" s="227"/>
      <c r="CG100" s="227"/>
      <c r="CH100" s="227"/>
      <c r="CI100" s="227"/>
      <c r="CJ100" s="227"/>
      <c r="CK100" s="227"/>
      <c r="CL100" s="227"/>
      <c r="CM100" s="227"/>
      <c r="CN100" s="256"/>
      <c r="CO100" s="227"/>
      <c r="CP100" s="227"/>
      <c r="CQ100" s="227"/>
      <c r="CR100" s="227"/>
    </row>
    <row r="101" spans="1:96" s="228" customFormat="1" ht="35.1" customHeight="1" thickTop="1" thickBot="1" x14ac:dyDescent="0.3">
      <c r="A101" s="215">
        <v>89</v>
      </c>
      <c r="B101" s="216"/>
      <c r="C101" s="216"/>
      <c r="D101" s="216"/>
      <c r="E101" s="383"/>
      <c r="F101" s="387"/>
      <c r="G101" s="231">
        <v>2</v>
      </c>
      <c r="H101" s="237" t="s">
        <v>520</v>
      </c>
      <c r="I101" s="231">
        <v>26</v>
      </c>
      <c r="J101" s="238" t="s">
        <v>411</v>
      </c>
      <c r="K101" s="221"/>
      <c r="L101" s="226">
        <v>3</v>
      </c>
      <c r="M101" s="226">
        <v>2</v>
      </c>
      <c r="N101" s="240">
        <v>1</v>
      </c>
      <c r="O101" s="225" t="s">
        <v>420</v>
      </c>
      <c r="P101" s="246">
        <v>8</v>
      </c>
      <c r="Q101" s="226">
        <v>5</v>
      </c>
      <c r="R101" s="226">
        <v>3</v>
      </c>
      <c r="S101" s="226">
        <v>1</v>
      </c>
      <c r="T101" s="256"/>
      <c r="U101" s="256"/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/>
      <c r="AF101" s="227"/>
      <c r="AG101" s="227"/>
      <c r="AH101" s="227"/>
      <c r="AI101" s="227"/>
      <c r="AJ101" s="227"/>
      <c r="AK101" s="227"/>
      <c r="AL101" s="227"/>
      <c r="AM101" s="227"/>
      <c r="AN101" s="227"/>
      <c r="AO101" s="227"/>
      <c r="AP101" s="227"/>
      <c r="AQ101" s="227"/>
      <c r="AR101" s="227"/>
      <c r="AS101" s="227"/>
      <c r="AT101" s="227"/>
      <c r="AU101" s="227"/>
      <c r="AV101" s="227"/>
      <c r="AW101" s="227"/>
      <c r="AX101" s="227"/>
      <c r="AY101" s="227"/>
      <c r="AZ101" s="227"/>
      <c r="BA101" s="227"/>
      <c r="BB101" s="227"/>
      <c r="BC101" s="227"/>
      <c r="BD101" s="227"/>
      <c r="BE101" s="227"/>
      <c r="BF101" s="227"/>
      <c r="BG101" s="227"/>
      <c r="BH101" s="227"/>
      <c r="BI101" s="227"/>
      <c r="BJ101" s="227"/>
      <c r="BK101" s="256"/>
      <c r="BL101" s="256"/>
      <c r="BM101" s="227"/>
      <c r="BN101" s="227"/>
      <c r="BO101" s="227"/>
      <c r="BP101" s="227"/>
      <c r="BQ101" s="227"/>
      <c r="BR101" s="227"/>
      <c r="BS101" s="256"/>
      <c r="BT101" s="227"/>
      <c r="BU101" s="227"/>
      <c r="BV101" s="227"/>
      <c r="BW101" s="227"/>
      <c r="BX101" s="227"/>
      <c r="BY101" s="227"/>
      <c r="BZ101" s="227"/>
      <c r="CA101" s="256"/>
      <c r="CB101" s="227"/>
      <c r="CC101" s="227"/>
      <c r="CD101" s="227"/>
      <c r="CE101" s="227"/>
      <c r="CF101" s="227"/>
      <c r="CG101" s="227"/>
      <c r="CH101" s="227"/>
      <c r="CI101" s="227"/>
      <c r="CJ101" s="227"/>
      <c r="CK101" s="227"/>
      <c r="CL101" s="227"/>
      <c r="CM101" s="227"/>
      <c r="CN101" s="256"/>
      <c r="CO101" s="227"/>
      <c r="CP101" s="227"/>
      <c r="CQ101" s="227"/>
      <c r="CR101" s="227"/>
    </row>
    <row r="102" spans="1:96" s="228" customFormat="1" ht="35.1" customHeight="1" thickTop="1" thickBot="1" x14ac:dyDescent="0.3">
      <c r="A102" s="215">
        <v>90</v>
      </c>
      <c r="B102" s="216"/>
      <c r="C102" s="216"/>
      <c r="D102" s="216"/>
      <c r="E102" s="383"/>
      <c r="F102" s="387"/>
      <c r="G102" s="231">
        <v>3</v>
      </c>
      <c r="H102" s="237" t="s">
        <v>521</v>
      </c>
      <c r="I102" s="231">
        <v>26</v>
      </c>
      <c r="J102" s="238" t="s">
        <v>416</v>
      </c>
      <c r="K102" s="221"/>
      <c r="L102" s="222"/>
      <c r="M102" s="223">
        <v>2</v>
      </c>
      <c r="N102" s="224">
        <v>1</v>
      </c>
      <c r="O102" s="230" t="s">
        <v>420</v>
      </c>
      <c r="P102" s="235">
        <v>8</v>
      </c>
      <c r="Q102" s="223">
        <v>4</v>
      </c>
      <c r="R102" s="223">
        <v>2</v>
      </c>
      <c r="S102" s="223">
        <v>1</v>
      </c>
      <c r="T102" s="256"/>
      <c r="U102" s="256"/>
      <c r="V102" s="256"/>
      <c r="W102" s="256"/>
      <c r="X102" s="256"/>
      <c r="Y102" s="256"/>
      <c r="Z102" s="256"/>
      <c r="AA102" s="256"/>
      <c r="AB102" s="256"/>
      <c r="AC102" s="227"/>
      <c r="AD102" s="227"/>
      <c r="AE102" s="227"/>
      <c r="AF102" s="227"/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7"/>
      <c r="BD102" s="227"/>
      <c r="BE102" s="227"/>
      <c r="BF102" s="227"/>
      <c r="BG102" s="227"/>
      <c r="BH102" s="227"/>
      <c r="BI102" s="227"/>
      <c r="BJ102" s="227"/>
      <c r="BK102" s="256"/>
      <c r="BL102" s="256"/>
      <c r="BM102" s="227"/>
      <c r="BN102" s="227"/>
      <c r="BO102" s="227"/>
      <c r="BP102" s="227"/>
      <c r="BQ102" s="227"/>
      <c r="BR102" s="227"/>
      <c r="BS102" s="256"/>
      <c r="BT102" s="227"/>
      <c r="BU102" s="227"/>
      <c r="BV102" s="227"/>
      <c r="BW102" s="227"/>
      <c r="BX102" s="227"/>
      <c r="BY102" s="227"/>
      <c r="BZ102" s="227"/>
      <c r="CA102" s="256"/>
      <c r="CB102" s="227"/>
      <c r="CC102" s="227"/>
      <c r="CD102" s="227"/>
      <c r="CE102" s="227"/>
      <c r="CF102" s="227"/>
      <c r="CG102" s="227"/>
      <c r="CH102" s="227"/>
      <c r="CI102" s="227"/>
      <c r="CJ102" s="227"/>
      <c r="CK102" s="227"/>
      <c r="CL102" s="227"/>
      <c r="CM102" s="227"/>
      <c r="CN102" s="256"/>
      <c r="CO102" s="227"/>
      <c r="CP102" s="227"/>
      <c r="CQ102" s="227"/>
      <c r="CR102" s="227"/>
    </row>
    <row r="103" spans="1:96" s="228" customFormat="1" ht="35.1" customHeight="1" thickTop="1" thickBot="1" x14ac:dyDescent="0.3">
      <c r="A103" s="215">
        <v>91</v>
      </c>
      <c r="B103" s="216"/>
      <c r="C103" s="216"/>
      <c r="D103" s="216"/>
      <c r="E103" s="383"/>
      <c r="F103" s="388"/>
      <c r="G103" s="231">
        <v>4</v>
      </c>
      <c r="H103" s="237" t="s">
        <v>522</v>
      </c>
      <c r="I103" s="231">
        <v>26</v>
      </c>
      <c r="J103" s="238" t="s">
        <v>411</v>
      </c>
      <c r="K103" s="221"/>
      <c r="L103" s="226">
        <v>3</v>
      </c>
      <c r="M103" s="226">
        <v>2</v>
      </c>
      <c r="N103" s="240">
        <v>1</v>
      </c>
      <c r="O103" s="225" t="s">
        <v>420</v>
      </c>
      <c r="P103" s="226">
        <v>8</v>
      </c>
      <c r="Q103" s="226">
        <v>5</v>
      </c>
      <c r="R103" s="226">
        <v>3</v>
      </c>
      <c r="S103" s="226">
        <v>1</v>
      </c>
      <c r="T103" s="256"/>
      <c r="U103" s="256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  <c r="AF103" s="227"/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/>
      <c r="AR103" s="227"/>
      <c r="AS103" s="227"/>
      <c r="AT103" s="227"/>
      <c r="AU103" s="227"/>
      <c r="AV103" s="227"/>
      <c r="AW103" s="227"/>
      <c r="AX103" s="227"/>
      <c r="AY103" s="227"/>
      <c r="AZ103" s="227"/>
      <c r="BA103" s="227"/>
      <c r="BB103" s="227"/>
      <c r="BC103" s="227"/>
      <c r="BD103" s="227"/>
      <c r="BE103" s="227"/>
      <c r="BF103" s="227"/>
      <c r="BG103" s="227"/>
      <c r="BH103" s="227"/>
      <c r="BI103" s="227"/>
      <c r="BJ103" s="227"/>
      <c r="BK103" s="256"/>
      <c r="BL103" s="256"/>
      <c r="BM103" s="227"/>
      <c r="BN103" s="227"/>
      <c r="BO103" s="227"/>
      <c r="BP103" s="227"/>
      <c r="BQ103" s="227"/>
      <c r="BR103" s="227"/>
      <c r="BS103" s="256"/>
      <c r="BT103" s="227"/>
      <c r="BU103" s="227"/>
      <c r="BV103" s="227"/>
      <c r="BW103" s="227"/>
      <c r="BX103" s="227"/>
      <c r="BY103" s="227"/>
      <c r="BZ103" s="227"/>
      <c r="CA103" s="256"/>
      <c r="CB103" s="227"/>
      <c r="CC103" s="227"/>
      <c r="CD103" s="227"/>
      <c r="CE103" s="227"/>
      <c r="CF103" s="227"/>
      <c r="CG103" s="227"/>
      <c r="CH103" s="227"/>
      <c r="CI103" s="227"/>
      <c r="CJ103" s="227"/>
      <c r="CK103" s="227"/>
      <c r="CL103" s="227"/>
      <c r="CM103" s="227"/>
      <c r="CN103" s="256"/>
      <c r="CO103" s="227"/>
      <c r="CP103" s="227"/>
      <c r="CQ103" s="227"/>
      <c r="CR103" s="227"/>
    </row>
    <row r="104" spans="1:96" s="228" customFormat="1" ht="35.1" customHeight="1" thickTop="1" thickBot="1" x14ac:dyDescent="0.3">
      <c r="A104" s="215">
        <v>92</v>
      </c>
      <c r="B104" s="216"/>
      <c r="C104" s="216"/>
      <c r="D104" s="216"/>
      <c r="E104" s="383"/>
      <c r="F104" s="388"/>
      <c r="G104" s="231">
        <v>5</v>
      </c>
      <c r="H104" s="237" t="s">
        <v>523</v>
      </c>
      <c r="I104" s="231">
        <v>26</v>
      </c>
      <c r="J104" s="238" t="s">
        <v>416</v>
      </c>
      <c r="K104" s="221"/>
      <c r="L104" s="222"/>
      <c r="M104" s="226">
        <f>I104-18-5-2</f>
        <v>1</v>
      </c>
      <c r="N104" s="232"/>
      <c r="O104" s="225" t="s">
        <v>420</v>
      </c>
      <c r="P104" s="226">
        <v>6</v>
      </c>
      <c r="Q104" s="226">
        <v>3</v>
      </c>
      <c r="R104" s="226">
        <v>1</v>
      </c>
      <c r="S104" s="234"/>
      <c r="T104" s="256"/>
      <c r="U104" s="256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7"/>
      <c r="AZ104" s="227"/>
      <c r="BA104" s="227"/>
      <c r="BB104" s="227"/>
      <c r="BC104" s="227"/>
      <c r="BD104" s="227"/>
      <c r="BE104" s="227"/>
      <c r="BF104" s="227"/>
      <c r="BG104" s="227"/>
      <c r="BH104" s="227"/>
      <c r="BI104" s="227"/>
      <c r="BJ104" s="227"/>
      <c r="BK104" s="256"/>
      <c r="BL104" s="256"/>
      <c r="BM104" s="227"/>
      <c r="BN104" s="227"/>
      <c r="BO104" s="227"/>
      <c r="BP104" s="227"/>
      <c r="BQ104" s="227"/>
      <c r="BR104" s="227"/>
      <c r="BS104" s="256"/>
      <c r="BT104" s="227"/>
      <c r="BU104" s="227"/>
      <c r="BV104" s="227"/>
      <c r="BW104" s="227"/>
      <c r="BX104" s="227"/>
      <c r="BY104" s="227"/>
      <c r="BZ104" s="227"/>
      <c r="CA104" s="256"/>
      <c r="CB104" s="227"/>
      <c r="CC104" s="227"/>
      <c r="CD104" s="227"/>
      <c r="CE104" s="227"/>
      <c r="CF104" s="227"/>
      <c r="CG104" s="227"/>
      <c r="CH104" s="227"/>
      <c r="CI104" s="227"/>
      <c r="CJ104" s="227"/>
      <c r="CK104" s="227"/>
      <c r="CL104" s="227"/>
      <c r="CM104" s="227"/>
      <c r="CN104" s="256"/>
      <c r="CO104" s="227"/>
      <c r="CP104" s="227"/>
      <c r="CQ104" s="227"/>
      <c r="CR104" s="227"/>
    </row>
    <row r="105" spans="1:96" s="228" customFormat="1" ht="35.1" customHeight="1" thickTop="1" thickBot="1" x14ac:dyDescent="0.3">
      <c r="A105" s="215">
        <v>93</v>
      </c>
      <c r="B105" s="216"/>
      <c r="C105" s="216"/>
      <c r="D105" s="216"/>
      <c r="E105" s="383"/>
      <c r="F105" s="388"/>
      <c r="G105" s="231">
        <v>6</v>
      </c>
      <c r="H105" s="237" t="s">
        <v>524</v>
      </c>
      <c r="I105" s="231">
        <v>22</v>
      </c>
      <c r="J105" s="238" t="s">
        <v>411</v>
      </c>
      <c r="K105" s="221"/>
      <c r="L105" s="222"/>
      <c r="M105" s="222"/>
      <c r="N105" s="232"/>
      <c r="O105" s="225" t="s">
        <v>420</v>
      </c>
      <c r="P105" s="233"/>
      <c r="Q105" s="234"/>
      <c r="R105" s="234"/>
      <c r="S105" s="234"/>
      <c r="T105" s="256"/>
      <c r="U105" s="256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7"/>
      <c r="AZ105" s="227"/>
      <c r="BA105" s="227"/>
      <c r="BB105" s="227"/>
      <c r="BC105" s="227"/>
      <c r="BD105" s="227"/>
      <c r="BE105" s="227"/>
      <c r="BF105" s="227"/>
      <c r="BG105" s="227"/>
      <c r="BH105" s="227"/>
      <c r="BI105" s="227"/>
      <c r="BJ105" s="227"/>
      <c r="BK105" s="256"/>
      <c r="BL105" s="256"/>
      <c r="BM105" s="227"/>
      <c r="BN105" s="227"/>
      <c r="BO105" s="227"/>
      <c r="BP105" s="227"/>
      <c r="BQ105" s="227"/>
      <c r="BR105" s="227"/>
      <c r="BS105" s="256"/>
      <c r="BT105" s="227"/>
      <c r="BU105" s="227"/>
      <c r="BV105" s="227"/>
      <c r="BW105" s="227"/>
      <c r="BX105" s="227"/>
      <c r="BY105" s="227"/>
      <c r="BZ105" s="227"/>
      <c r="CA105" s="256"/>
      <c r="CB105" s="227"/>
      <c r="CC105" s="227"/>
      <c r="CD105" s="227"/>
      <c r="CE105" s="227"/>
      <c r="CF105" s="227"/>
      <c r="CG105" s="227"/>
      <c r="CH105" s="227"/>
      <c r="CI105" s="227"/>
      <c r="CJ105" s="227"/>
      <c r="CK105" s="227"/>
      <c r="CL105" s="227"/>
      <c r="CM105" s="227"/>
      <c r="CN105" s="256"/>
      <c r="CO105" s="227"/>
      <c r="CP105" s="227"/>
      <c r="CQ105" s="227"/>
      <c r="CR105" s="227"/>
    </row>
    <row r="106" spans="1:96" s="228" customFormat="1" ht="35.1" customHeight="1" thickTop="1" thickBot="1" x14ac:dyDescent="0.3">
      <c r="A106" s="215">
        <v>94</v>
      </c>
      <c r="B106" s="216"/>
      <c r="C106" s="216"/>
      <c r="D106" s="216"/>
      <c r="E106" s="383"/>
      <c r="F106" s="388"/>
      <c r="G106" s="231">
        <v>7</v>
      </c>
      <c r="H106" s="237" t="s">
        <v>525</v>
      </c>
      <c r="I106" s="231">
        <v>18</v>
      </c>
      <c r="J106" s="238" t="s">
        <v>420</v>
      </c>
      <c r="K106" s="221"/>
      <c r="L106" s="222"/>
      <c r="M106" s="222"/>
      <c r="N106" s="232"/>
      <c r="O106" s="225" t="s">
        <v>420</v>
      </c>
      <c r="P106" s="234"/>
      <c r="Q106" s="234"/>
      <c r="R106" s="234"/>
      <c r="S106" s="234"/>
      <c r="T106" s="256"/>
      <c r="U106" s="256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  <c r="BI106" s="227"/>
      <c r="BJ106" s="227"/>
      <c r="BK106" s="256"/>
      <c r="BL106" s="256"/>
      <c r="BM106" s="227"/>
      <c r="BN106" s="227"/>
      <c r="BO106" s="227"/>
      <c r="BP106" s="227"/>
      <c r="BQ106" s="227"/>
      <c r="BR106" s="227"/>
      <c r="BS106" s="256"/>
      <c r="BT106" s="227"/>
      <c r="BU106" s="227"/>
      <c r="BV106" s="227"/>
      <c r="BW106" s="227"/>
      <c r="BX106" s="227"/>
      <c r="BY106" s="227"/>
      <c r="BZ106" s="227"/>
      <c r="CA106" s="256"/>
      <c r="CB106" s="227"/>
      <c r="CC106" s="227"/>
      <c r="CD106" s="227"/>
      <c r="CE106" s="227"/>
      <c r="CF106" s="227"/>
      <c r="CG106" s="227"/>
      <c r="CH106" s="227"/>
      <c r="CI106" s="227"/>
      <c r="CJ106" s="227"/>
      <c r="CK106" s="227"/>
      <c r="CL106" s="227"/>
      <c r="CM106" s="227"/>
      <c r="CN106" s="256"/>
      <c r="CO106" s="227"/>
      <c r="CP106" s="227"/>
      <c r="CQ106" s="227"/>
      <c r="CR106" s="227"/>
    </row>
    <row r="107" spans="1:96" s="228" customFormat="1" ht="35.1" customHeight="1" thickTop="1" thickBot="1" x14ac:dyDescent="0.3">
      <c r="A107" s="215">
        <v>95</v>
      </c>
      <c r="B107" s="216"/>
      <c r="C107" s="216"/>
      <c r="D107" s="216"/>
      <c r="E107" s="383"/>
      <c r="F107" s="388"/>
      <c r="G107" s="231">
        <v>8</v>
      </c>
      <c r="H107" s="237" t="s">
        <v>526</v>
      </c>
      <c r="I107" s="231">
        <v>18</v>
      </c>
      <c r="J107" s="238" t="s">
        <v>420</v>
      </c>
      <c r="K107" s="221"/>
      <c r="L107" s="222"/>
      <c r="M107" s="222"/>
      <c r="N107" s="232"/>
      <c r="O107" s="225" t="s">
        <v>420</v>
      </c>
      <c r="P107" s="233"/>
      <c r="Q107" s="234"/>
      <c r="R107" s="234"/>
      <c r="S107" s="234"/>
      <c r="T107" s="256"/>
      <c r="U107" s="256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  <c r="BI107" s="227"/>
      <c r="BJ107" s="227"/>
      <c r="BK107" s="256"/>
      <c r="BL107" s="256"/>
      <c r="BM107" s="227"/>
      <c r="BN107" s="227"/>
      <c r="BO107" s="227"/>
      <c r="BP107" s="227"/>
      <c r="BQ107" s="227"/>
      <c r="BR107" s="227"/>
      <c r="BS107" s="256"/>
      <c r="BT107" s="227"/>
      <c r="BU107" s="227"/>
      <c r="BV107" s="227"/>
      <c r="BW107" s="227"/>
      <c r="BX107" s="227"/>
      <c r="BY107" s="227"/>
      <c r="BZ107" s="227"/>
      <c r="CA107" s="256"/>
      <c r="CB107" s="227"/>
      <c r="CC107" s="227"/>
      <c r="CD107" s="227"/>
      <c r="CE107" s="227"/>
      <c r="CF107" s="227"/>
      <c r="CG107" s="227"/>
      <c r="CH107" s="227"/>
      <c r="CI107" s="227"/>
      <c r="CJ107" s="227"/>
      <c r="CK107" s="227"/>
      <c r="CL107" s="227"/>
      <c r="CM107" s="227"/>
      <c r="CN107" s="256"/>
      <c r="CO107" s="227"/>
      <c r="CP107" s="227"/>
      <c r="CQ107" s="227"/>
      <c r="CR107" s="227"/>
    </row>
    <row r="108" spans="1:96" s="228" customFormat="1" ht="35.1" customHeight="1" thickTop="1" thickBot="1" x14ac:dyDescent="0.3">
      <c r="A108" s="215">
        <v>96</v>
      </c>
      <c r="B108" s="216"/>
      <c r="C108" s="216"/>
      <c r="D108" s="216"/>
      <c r="E108" s="383" t="s">
        <v>527</v>
      </c>
      <c r="F108" s="390" t="s">
        <v>528</v>
      </c>
      <c r="G108" s="231">
        <v>1</v>
      </c>
      <c r="H108" s="237" t="s">
        <v>529</v>
      </c>
      <c r="I108" s="231">
        <v>34</v>
      </c>
      <c r="J108" s="238" t="s">
        <v>416</v>
      </c>
      <c r="K108" s="221"/>
      <c r="L108" s="222"/>
      <c r="M108" s="223">
        <v>8</v>
      </c>
      <c r="N108" s="224">
        <v>4</v>
      </c>
      <c r="O108" s="225" t="s">
        <v>411</v>
      </c>
      <c r="P108" s="222"/>
      <c r="Q108" s="226">
        <v>10</v>
      </c>
      <c r="R108" s="226">
        <v>8</v>
      </c>
      <c r="S108" s="226">
        <v>4</v>
      </c>
      <c r="T108" s="256"/>
      <c r="U108" s="256"/>
      <c r="V108" s="256"/>
      <c r="W108" s="256"/>
      <c r="X108" s="256"/>
      <c r="Y108" s="256"/>
      <c r="Z108" s="256"/>
      <c r="AA108" s="256"/>
      <c r="AB108" s="256"/>
      <c r="AC108" s="256"/>
      <c r="AD108" s="256"/>
      <c r="AE108" s="256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56"/>
      <c r="AR108" s="256"/>
      <c r="AS108" s="227"/>
      <c r="AT108" s="227"/>
      <c r="AU108" s="227"/>
      <c r="AV108" s="227"/>
      <c r="AW108" s="227"/>
      <c r="AX108" s="227"/>
      <c r="AY108" s="227"/>
      <c r="AZ108" s="227"/>
      <c r="BA108" s="256"/>
      <c r="BB108" s="256"/>
      <c r="BC108" s="256"/>
      <c r="BD108" s="256"/>
      <c r="BE108" s="256"/>
      <c r="BF108" s="256"/>
      <c r="BG108" s="256"/>
      <c r="BH108" s="256"/>
      <c r="BI108" s="227"/>
      <c r="BJ108" s="227"/>
      <c r="BK108" s="256"/>
      <c r="BL108" s="256"/>
      <c r="BM108" s="227"/>
      <c r="BN108" s="227"/>
      <c r="BO108" s="227"/>
      <c r="BP108" s="227"/>
      <c r="BQ108" s="227"/>
      <c r="BR108" s="227"/>
      <c r="BS108" s="256"/>
      <c r="BT108" s="227"/>
      <c r="BU108" s="227"/>
      <c r="BV108" s="227"/>
      <c r="BW108" s="227"/>
      <c r="BX108" s="227"/>
      <c r="BY108" s="227"/>
      <c r="BZ108" s="227"/>
      <c r="CA108" s="227"/>
      <c r="CB108" s="227"/>
      <c r="CC108" s="227"/>
      <c r="CD108" s="227"/>
      <c r="CE108" s="227"/>
      <c r="CF108" s="227"/>
      <c r="CG108" s="227"/>
      <c r="CH108" s="227"/>
      <c r="CI108" s="227"/>
      <c r="CJ108" s="227"/>
      <c r="CK108" s="227"/>
      <c r="CL108" s="227"/>
      <c r="CM108" s="227"/>
      <c r="CN108" s="227"/>
      <c r="CO108" s="227"/>
      <c r="CP108" s="227"/>
      <c r="CQ108" s="227"/>
      <c r="CR108" s="227"/>
    </row>
    <row r="109" spans="1:96" s="228" customFormat="1" ht="35.1" customHeight="1" thickTop="1" thickBot="1" x14ac:dyDescent="0.3">
      <c r="A109" s="215">
        <v>97</v>
      </c>
      <c r="B109" s="216"/>
      <c r="C109" s="216"/>
      <c r="D109" s="216"/>
      <c r="E109" s="383"/>
      <c r="F109" s="391"/>
      <c r="G109" s="231">
        <v>2</v>
      </c>
      <c r="H109" s="237" t="s">
        <v>530</v>
      </c>
      <c r="I109" s="231">
        <v>32</v>
      </c>
      <c r="J109" s="238" t="s">
        <v>416</v>
      </c>
      <c r="K109" s="221"/>
      <c r="L109" s="222"/>
      <c r="M109" s="223">
        <v>6</v>
      </c>
      <c r="N109" s="224">
        <v>3</v>
      </c>
      <c r="O109" s="225" t="s">
        <v>420</v>
      </c>
      <c r="P109" s="222"/>
      <c r="Q109" s="226">
        <v>10</v>
      </c>
      <c r="R109" s="226">
        <v>8</v>
      </c>
      <c r="S109" s="226">
        <v>4</v>
      </c>
      <c r="T109" s="256"/>
      <c r="U109" s="256"/>
      <c r="V109" s="256"/>
      <c r="W109" s="256"/>
      <c r="X109" s="256"/>
      <c r="Y109" s="256"/>
      <c r="Z109" s="256"/>
      <c r="AA109" s="256"/>
      <c r="AB109" s="256"/>
      <c r="AC109" s="256"/>
      <c r="AD109" s="256"/>
      <c r="AE109" s="256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  <c r="BI109" s="227"/>
      <c r="BJ109" s="227"/>
      <c r="BK109" s="256"/>
      <c r="BL109" s="256"/>
      <c r="BM109" s="256"/>
      <c r="BN109" s="256"/>
      <c r="BO109" s="256"/>
      <c r="BP109" s="256"/>
      <c r="BQ109" s="256"/>
      <c r="BR109" s="256"/>
      <c r="BS109" s="256"/>
      <c r="BT109" s="256"/>
      <c r="BU109" s="256"/>
      <c r="BV109" s="227"/>
      <c r="BW109" s="227"/>
      <c r="BX109" s="227"/>
      <c r="BY109" s="227"/>
      <c r="BZ109" s="227"/>
      <c r="CA109" s="227"/>
      <c r="CB109" s="227"/>
      <c r="CC109" s="227"/>
      <c r="CD109" s="227"/>
      <c r="CE109" s="227"/>
      <c r="CF109" s="227"/>
      <c r="CG109" s="227"/>
      <c r="CH109" s="227"/>
      <c r="CI109" s="227"/>
      <c r="CJ109" s="227"/>
      <c r="CK109" s="227"/>
      <c r="CL109" s="227"/>
      <c r="CM109" s="227"/>
      <c r="CN109" s="227"/>
      <c r="CO109" s="227"/>
      <c r="CP109" s="227"/>
      <c r="CQ109" s="227"/>
      <c r="CR109" s="227"/>
    </row>
    <row r="110" spans="1:96" s="228" customFormat="1" ht="35.1" customHeight="1" thickTop="1" thickBot="1" x14ac:dyDescent="0.3">
      <c r="A110" s="215">
        <v>98</v>
      </c>
      <c r="B110" s="216"/>
      <c r="C110" s="216"/>
      <c r="D110" s="216"/>
      <c r="E110" s="383"/>
      <c r="F110" s="391"/>
      <c r="G110" s="231">
        <v>3</v>
      </c>
      <c r="H110" s="247" t="s">
        <v>531</v>
      </c>
      <c r="I110" s="218">
        <v>22</v>
      </c>
      <c r="J110" s="238" t="s">
        <v>411</v>
      </c>
      <c r="K110" s="221"/>
      <c r="L110" s="222"/>
      <c r="M110" s="222"/>
      <c r="N110" s="232"/>
      <c r="O110" s="225" t="s">
        <v>420</v>
      </c>
      <c r="P110" s="235">
        <v>4</v>
      </c>
      <c r="Q110" s="223">
        <v>1</v>
      </c>
      <c r="R110" s="222"/>
      <c r="S110" s="222"/>
      <c r="T110" s="256"/>
      <c r="U110" s="256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  <c r="BI110" s="227"/>
      <c r="BJ110" s="227"/>
      <c r="BK110" s="256"/>
      <c r="BL110" s="256"/>
      <c r="BM110" s="256"/>
      <c r="BN110" s="256"/>
      <c r="BO110" s="256"/>
      <c r="BP110" s="256"/>
      <c r="BQ110" s="256"/>
      <c r="BR110" s="256"/>
      <c r="BS110" s="256"/>
      <c r="BT110" s="256"/>
      <c r="BU110" s="256"/>
      <c r="BV110" s="227"/>
      <c r="BW110" s="227"/>
      <c r="BX110" s="227"/>
      <c r="BY110" s="227"/>
      <c r="BZ110" s="227"/>
      <c r="CA110" s="227"/>
      <c r="CB110" s="227"/>
      <c r="CC110" s="227"/>
      <c r="CD110" s="227"/>
      <c r="CE110" s="227"/>
      <c r="CF110" s="227"/>
      <c r="CG110" s="227"/>
      <c r="CH110" s="227"/>
      <c r="CI110" s="227"/>
      <c r="CJ110" s="227"/>
      <c r="CK110" s="227"/>
      <c r="CL110" s="227"/>
      <c r="CM110" s="227"/>
      <c r="CN110" s="227"/>
      <c r="CO110" s="227"/>
      <c r="CP110" s="227"/>
      <c r="CQ110" s="227"/>
      <c r="CR110" s="227"/>
    </row>
    <row r="111" spans="1:96" s="228" customFormat="1" ht="35.1" customHeight="1" thickTop="1" thickBot="1" x14ac:dyDescent="0.3">
      <c r="A111" s="215">
        <v>99</v>
      </c>
      <c r="B111" s="216"/>
      <c r="C111" s="216"/>
      <c r="D111" s="216"/>
      <c r="E111" s="389"/>
      <c r="F111" s="391"/>
      <c r="G111" s="231">
        <v>4</v>
      </c>
      <c r="H111" s="237" t="s">
        <v>532</v>
      </c>
      <c r="I111" s="231">
        <v>32</v>
      </c>
      <c r="J111" s="238" t="s">
        <v>416</v>
      </c>
      <c r="K111" s="221"/>
      <c r="L111" s="222"/>
      <c r="M111" s="223">
        <v>6</v>
      </c>
      <c r="N111" s="224">
        <v>3</v>
      </c>
      <c r="O111" s="225" t="s">
        <v>420</v>
      </c>
      <c r="P111" s="222"/>
      <c r="Q111" s="226">
        <v>6</v>
      </c>
      <c r="R111" s="226">
        <v>4</v>
      </c>
      <c r="S111" s="226">
        <v>3</v>
      </c>
      <c r="T111" s="256"/>
      <c r="U111" s="256"/>
      <c r="V111" s="256"/>
      <c r="W111" s="256"/>
      <c r="X111" s="256"/>
      <c r="Y111" s="256"/>
      <c r="Z111" s="256"/>
      <c r="AA111" s="256"/>
      <c r="AB111" s="256"/>
      <c r="AC111" s="256"/>
      <c r="AD111" s="256"/>
      <c r="AE111" s="256"/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56"/>
      <c r="BF111" s="227"/>
      <c r="BG111" s="227"/>
      <c r="BH111" s="227"/>
      <c r="BI111" s="227"/>
      <c r="BJ111" s="227"/>
      <c r="BK111" s="256"/>
      <c r="BL111" s="256"/>
      <c r="BM111" s="227"/>
      <c r="BN111" s="227"/>
      <c r="BO111" s="227"/>
      <c r="BP111" s="227"/>
      <c r="BQ111" s="227"/>
      <c r="BR111" s="227"/>
      <c r="BS111" s="256"/>
      <c r="BT111" s="227"/>
      <c r="BU111" s="227"/>
      <c r="BV111" s="227"/>
      <c r="BW111" s="227"/>
      <c r="BX111" s="227"/>
      <c r="BY111" s="227"/>
      <c r="BZ111" s="227"/>
      <c r="CA111" s="227"/>
      <c r="CB111" s="227"/>
      <c r="CC111" s="227"/>
      <c r="CD111" s="227"/>
      <c r="CE111" s="227"/>
      <c r="CF111" s="227"/>
      <c r="CG111" s="227"/>
      <c r="CH111" s="227"/>
      <c r="CI111" s="227"/>
      <c r="CJ111" s="227"/>
      <c r="CK111" s="227"/>
      <c r="CL111" s="227"/>
      <c r="CM111" s="227"/>
      <c r="CN111" s="227"/>
      <c r="CO111" s="227"/>
      <c r="CP111" s="227"/>
      <c r="CQ111" s="227"/>
      <c r="CR111" s="227"/>
    </row>
    <row r="112" spans="1:96" s="228" customFormat="1" ht="35.1" customHeight="1" thickTop="1" thickBot="1" x14ac:dyDescent="0.3">
      <c r="A112" s="215">
        <v>100</v>
      </c>
      <c r="B112" s="216"/>
      <c r="C112" s="216"/>
      <c r="D112" s="216"/>
      <c r="E112" s="389"/>
      <c r="F112" s="391"/>
      <c r="G112" s="231">
        <v>5</v>
      </c>
      <c r="H112" s="237" t="s">
        <v>533</v>
      </c>
      <c r="I112" s="231">
        <v>30</v>
      </c>
      <c r="J112" s="238" t="s">
        <v>416</v>
      </c>
      <c r="K112" s="221"/>
      <c r="L112" s="222"/>
      <c r="M112" s="226">
        <f>I112-18-5-2</f>
        <v>5</v>
      </c>
      <c r="N112" s="240">
        <v>2</v>
      </c>
      <c r="O112" s="225" t="s">
        <v>411</v>
      </c>
      <c r="P112" s="222"/>
      <c r="Q112" s="226">
        <v>8</v>
      </c>
      <c r="R112" s="226">
        <v>5</v>
      </c>
      <c r="S112" s="226">
        <v>2</v>
      </c>
      <c r="T112" s="256"/>
      <c r="U112" s="256"/>
      <c r="V112" s="256"/>
      <c r="W112" s="256"/>
      <c r="X112" s="256"/>
      <c r="Y112" s="256"/>
      <c r="Z112" s="256"/>
      <c r="AA112" s="256"/>
      <c r="AB112" s="256"/>
      <c r="AC112" s="256"/>
      <c r="AD112" s="256"/>
      <c r="AE112" s="256"/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56"/>
      <c r="AS112" s="227"/>
      <c r="AT112" s="227"/>
      <c r="AU112" s="227"/>
      <c r="AV112" s="227"/>
      <c r="AW112" s="227"/>
      <c r="AX112" s="227"/>
      <c r="AY112" s="227"/>
      <c r="AZ112" s="227"/>
      <c r="BA112" s="256"/>
      <c r="BB112" s="256"/>
      <c r="BC112" s="256"/>
      <c r="BD112" s="256"/>
      <c r="BE112" s="256"/>
      <c r="BF112" s="256"/>
      <c r="BG112" s="256"/>
      <c r="BH112" s="256"/>
      <c r="BI112" s="227"/>
      <c r="BJ112" s="227"/>
      <c r="BK112" s="256"/>
      <c r="BL112" s="256"/>
      <c r="BM112" s="227"/>
      <c r="BN112" s="227"/>
      <c r="BO112" s="227"/>
      <c r="BP112" s="227"/>
      <c r="BQ112" s="227"/>
      <c r="BR112" s="227"/>
      <c r="BS112" s="256"/>
      <c r="BT112" s="227"/>
      <c r="BU112" s="227"/>
      <c r="BV112" s="227"/>
      <c r="BW112" s="227"/>
      <c r="BX112" s="227"/>
      <c r="BY112" s="227"/>
      <c r="BZ112" s="227"/>
      <c r="CA112" s="227"/>
      <c r="CB112" s="227"/>
      <c r="CC112" s="227"/>
      <c r="CD112" s="227"/>
      <c r="CE112" s="227"/>
      <c r="CF112" s="227"/>
      <c r="CG112" s="227"/>
      <c r="CH112" s="227"/>
      <c r="CI112" s="227"/>
      <c r="CJ112" s="227"/>
      <c r="CK112" s="227"/>
      <c r="CL112" s="227"/>
      <c r="CM112" s="227"/>
      <c r="CN112" s="227"/>
      <c r="CO112" s="227"/>
      <c r="CP112" s="227"/>
      <c r="CQ112" s="227"/>
      <c r="CR112" s="227"/>
    </row>
    <row r="113" spans="1:96" s="228" customFormat="1" ht="35.1" customHeight="1" thickTop="1" thickBot="1" x14ac:dyDescent="0.3">
      <c r="A113" s="215">
        <v>101</v>
      </c>
      <c r="B113" s="216"/>
      <c r="C113" s="216"/>
      <c r="D113" s="216"/>
      <c r="E113" s="389"/>
      <c r="F113" s="391"/>
      <c r="G113" s="231">
        <v>6</v>
      </c>
      <c r="H113" s="237" t="s">
        <v>534</v>
      </c>
      <c r="I113" s="231">
        <v>22</v>
      </c>
      <c r="J113" s="238"/>
      <c r="K113" s="221"/>
      <c r="L113" s="222"/>
      <c r="M113" s="222"/>
      <c r="N113" s="232"/>
      <c r="O113" s="225" t="s">
        <v>420</v>
      </c>
      <c r="P113" s="246">
        <v>4</v>
      </c>
      <c r="Q113" s="226">
        <v>1</v>
      </c>
      <c r="R113" s="222"/>
      <c r="S113" s="222"/>
      <c r="T113" s="256"/>
      <c r="U113" s="256"/>
      <c r="V113" s="256"/>
      <c r="W113" s="256"/>
      <c r="X113" s="256"/>
      <c r="Y113" s="256"/>
      <c r="Z113" s="256"/>
      <c r="AA113" s="256"/>
      <c r="AB113" s="256"/>
      <c r="AC113" s="256"/>
      <c r="AD113" s="256"/>
      <c r="AE113" s="256"/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56"/>
      <c r="AS113" s="227"/>
      <c r="AT113" s="227"/>
      <c r="AU113" s="227"/>
      <c r="AV113" s="227"/>
      <c r="AW113" s="227"/>
      <c r="AX113" s="227"/>
      <c r="AY113" s="227"/>
      <c r="AZ113" s="227"/>
      <c r="BA113" s="256"/>
      <c r="BB113" s="256"/>
      <c r="BC113" s="256"/>
      <c r="BD113" s="227"/>
      <c r="BE113" s="256"/>
      <c r="BF113" s="256"/>
      <c r="BG113" s="256"/>
      <c r="BH113" s="256"/>
      <c r="BI113" s="227"/>
      <c r="BJ113" s="227"/>
      <c r="BK113" s="256"/>
      <c r="BL113" s="256"/>
      <c r="BM113" s="227"/>
      <c r="BN113" s="227"/>
      <c r="BO113" s="227"/>
      <c r="BP113" s="227"/>
      <c r="BQ113" s="227"/>
      <c r="BR113" s="227"/>
      <c r="BS113" s="256"/>
      <c r="BT113" s="227"/>
      <c r="BU113" s="227"/>
      <c r="BV113" s="227"/>
      <c r="BW113" s="227"/>
      <c r="BX113" s="227"/>
      <c r="BY113" s="227"/>
      <c r="BZ113" s="227"/>
      <c r="CA113" s="227"/>
      <c r="CB113" s="227"/>
      <c r="CC113" s="227"/>
      <c r="CD113" s="227"/>
      <c r="CE113" s="227"/>
      <c r="CF113" s="227"/>
      <c r="CG113" s="227"/>
      <c r="CH113" s="227"/>
      <c r="CI113" s="227"/>
      <c r="CJ113" s="227"/>
      <c r="CK113" s="227"/>
      <c r="CL113" s="227"/>
      <c r="CM113" s="227"/>
      <c r="CN113" s="227"/>
      <c r="CO113" s="227"/>
      <c r="CP113" s="227"/>
      <c r="CQ113" s="227"/>
      <c r="CR113" s="227"/>
    </row>
    <row r="114" spans="1:96" s="228" customFormat="1" ht="35.1" customHeight="1" thickTop="1" thickBot="1" x14ac:dyDescent="0.3">
      <c r="A114" s="215">
        <v>102</v>
      </c>
      <c r="B114" s="216"/>
      <c r="C114" s="216"/>
      <c r="D114" s="216"/>
      <c r="E114" s="389"/>
      <c r="F114" s="391"/>
      <c r="G114" s="231">
        <v>7</v>
      </c>
      <c r="H114" s="237" t="s">
        <v>535</v>
      </c>
      <c r="I114" s="218">
        <v>22</v>
      </c>
      <c r="J114" s="238" t="s">
        <v>411</v>
      </c>
      <c r="K114" s="221"/>
      <c r="L114" s="222"/>
      <c r="M114" s="222"/>
      <c r="N114" s="232"/>
      <c r="O114" s="225" t="s">
        <v>420</v>
      </c>
      <c r="P114" s="235">
        <v>4</v>
      </c>
      <c r="Q114" s="223">
        <v>1</v>
      </c>
      <c r="R114" s="222"/>
      <c r="S114" s="222"/>
      <c r="T114" s="256"/>
      <c r="U114" s="256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7"/>
      <c r="AG114" s="227"/>
      <c r="AH114" s="227"/>
      <c r="AI114" s="227"/>
      <c r="AJ114" s="227"/>
      <c r="AK114" s="227"/>
      <c r="AL114" s="227"/>
      <c r="AM114" s="227"/>
      <c r="AN114" s="227"/>
      <c r="AO114" s="227"/>
      <c r="AP114" s="227"/>
      <c r="AQ114" s="256"/>
      <c r="AR114" s="227"/>
      <c r="AS114" s="256"/>
      <c r="AT114" s="227"/>
      <c r="AU114" s="227"/>
      <c r="AV114" s="227"/>
      <c r="AW114" s="227"/>
      <c r="AX114" s="227"/>
      <c r="AY114" s="227"/>
      <c r="AZ114" s="227"/>
      <c r="BA114" s="256"/>
      <c r="BB114" s="256"/>
      <c r="BC114" s="256"/>
      <c r="BD114" s="227"/>
      <c r="BE114" s="227"/>
      <c r="BF114" s="227"/>
      <c r="BG114" s="227"/>
      <c r="BH114" s="227"/>
      <c r="BI114" s="227"/>
      <c r="BJ114" s="227"/>
      <c r="BK114" s="256"/>
      <c r="BL114" s="256"/>
      <c r="BM114" s="227"/>
      <c r="BN114" s="227"/>
      <c r="BO114" s="227"/>
      <c r="BP114" s="227"/>
      <c r="BQ114" s="227"/>
      <c r="BR114" s="227"/>
      <c r="BS114" s="256"/>
      <c r="BT114" s="227"/>
      <c r="BU114" s="227"/>
      <c r="BV114" s="256"/>
      <c r="BW114" s="227"/>
      <c r="BX114" s="256"/>
      <c r="BY114" s="256"/>
      <c r="BZ114" s="227"/>
      <c r="CA114" s="227"/>
      <c r="CB114" s="227"/>
      <c r="CC114" s="227"/>
      <c r="CD114" s="227"/>
      <c r="CE114" s="227"/>
      <c r="CF114" s="227"/>
      <c r="CG114" s="227"/>
      <c r="CH114" s="227"/>
      <c r="CI114" s="227"/>
      <c r="CJ114" s="227"/>
      <c r="CK114" s="227"/>
      <c r="CL114" s="227"/>
      <c r="CM114" s="227"/>
      <c r="CN114" s="227"/>
      <c r="CO114" s="227"/>
      <c r="CP114" s="227"/>
      <c r="CQ114" s="227"/>
      <c r="CR114" s="227"/>
    </row>
    <row r="115" spans="1:96" s="228" customFormat="1" ht="35.1" customHeight="1" thickTop="1" thickBot="1" x14ac:dyDescent="0.3">
      <c r="A115" s="215">
        <v>103</v>
      </c>
      <c r="B115" s="216"/>
      <c r="C115" s="216"/>
      <c r="D115" s="216"/>
      <c r="E115" s="389"/>
      <c r="F115" s="391"/>
      <c r="G115" s="231">
        <v>8</v>
      </c>
      <c r="H115" s="237" t="s">
        <v>536</v>
      </c>
      <c r="I115" s="231">
        <v>22</v>
      </c>
      <c r="J115" s="238" t="s">
        <v>411</v>
      </c>
      <c r="K115" s="221"/>
      <c r="L115" s="222"/>
      <c r="M115" s="222"/>
      <c r="N115" s="232"/>
      <c r="O115" s="225" t="s">
        <v>420</v>
      </c>
      <c r="P115" s="233"/>
      <c r="Q115" s="234"/>
      <c r="R115" s="234"/>
      <c r="S115" s="234"/>
      <c r="T115" s="256"/>
      <c r="U115" s="256"/>
      <c r="V115" s="227"/>
      <c r="W115" s="227"/>
      <c r="X115" s="227"/>
      <c r="Y115" s="227"/>
      <c r="Z115" s="227"/>
      <c r="AA115" s="227"/>
      <c r="AB115" s="227"/>
      <c r="AC115" s="256"/>
      <c r="AD115" s="256"/>
      <c r="AE115" s="256"/>
      <c r="AF115" s="227"/>
      <c r="AG115" s="227"/>
      <c r="AH115" s="227"/>
      <c r="AI115" s="227"/>
      <c r="AJ115" s="227"/>
      <c r="AK115" s="227"/>
      <c r="AL115" s="227"/>
      <c r="AM115" s="227"/>
      <c r="AN115" s="227"/>
      <c r="AO115" s="227"/>
      <c r="AP115" s="227"/>
      <c r="AQ115" s="227"/>
      <c r="AR115" s="227"/>
      <c r="AS115" s="227"/>
      <c r="AT115" s="227"/>
      <c r="AU115" s="227"/>
      <c r="AV115" s="227"/>
      <c r="AW115" s="227"/>
      <c r="AX115" s="227"/>
      <c r="AY115" s="227"/>
      <c r="AZ115" s="227"/>
      <c r="BA115" s="256"/>
      <c r="BB115" s="227"/>
      <c r="BC115" s="227"/>
      <c r="BD115" s="227"/>
      <c r="BE115" s="227"/>
      <c r="BF115" s="227"/>
      <c r="BG115" s="227"/>
      <c r="BH115" s="227"/>
      <c r="BI115" s="227"/>
      <c r="BJ115" s="227"/>
      <c r="BK115" s="256"/>
      <c r="BL115" s="256"/>
      <c r="BM115" s="227"/>
      <c r="BN115" s="227"/>
      <c r="BO115" s="227"/>
      <c r="BP115" s="227"/>
      <c r="BQ115" s="227"/>
      <c r="BR115" s="227"/>
      <c r="BS115" s="256"/>
      <c r="BT115" s="227"/>
      <c r="BU115" s="227"/>
      <c r="BV115" s="227"/>
      <c r="BW115" s="227"/>
      <c r="BX115" s="227"/>
      <c r="BY115" s="227"/>
      <c r="BZ115" s="227"/>
      <c r="CA115" s="227"/>
      <c r="CB115" s="227"/>
      <c r="CC115" s="227"/>
      <c r="CD115" s="227"/>
      <c r="CE115" s="227"/>
      <c r="CF115" s="227"/>
      <c r="CG115" s="227"/>
      <c r="CH115" s="227"/>
      <c r="CI115" s="227"/>
      <c r="CJ115" s="227"/>
      <c r="CK115" s="227"/>
      <c r="CL115" s="227"/>
      <c r="CM115" s="227"/>
      <c r="CN115" s="227"/>
      <c r="CO115" s="227"/>
      <c r="CP115" s="227"/>
      <c r="CQ115" s="227"/>
      <c r="CR115" s="227"/>
    </row>
    <row r="116" spans="1:96" s="228" customFormat="1" ht="35.1" customHeight="1" thickTop="1" thickBot="1" x14ac:dyDescent="0.3">
      <c r="A116" s="215">
        <v>104</v>
      </c>
      <c r="B116" s="216"/>
      <c r="C116" s="216"/>
      <c r="D116" s="216"/>
      <c r="E116" s="389"/>
      <c r="F116" s="391"/>
      <c r="G116" s="231">
        <v>9</v>
      </c>
      <c r="H116" s="237" t="s">
        <v>537</v>
      </c>
      <c r="I116" s="231">
        <v>22</v>
      </c>
      <c r="J116" s="238" t="s">
        <v>420</v>
      </c>
      <c r="K116" s="221"/>
      <c r="L116" s="222"/>
      <c r="M116" s="222"/>
      <c r="N116" s="232"/>
      <c r="O116" s="225" t="s">
        <v>420</v>
      </c>
      <c r="P116" s="233"/>
      <c r="Q116" s="234"/>
      <c r="R116" s="234"/>
      <c r="S116" s="234"/>
      <c r="T116" s="256"/>
      <c r="U116" s="256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  <c r="AF116" s="227"/>
      <c r="AG116" s="227"/>
      <c r="AH116" s="227"/>
      <c r="AI116" s="227"/>
      <c r="AJ116" s="227"/>
      <c r="AK116" s="227"/>
      <c r="AL116" s="256"/>
      <c r="AM116" s="227"/>
      <c r="AN116" s="227"/>
      <c r="AO116" s="227"/>
      <c r="AP116" s="227"/>
      <c r="AQ116" s="227"/>
      <c r="AR116" s="227"/>
      <c r="AS116" s="227"/>
      <c r="AT116" s="227"/>
      <c r="AU116" s="227"/>
      <c r="AV116" s="227"/>
      <c r="AW116" s="227"/>
      <c r="AX116" s="227"/>
      <c r="AY116" s="227"/>
      <c r="AZ116" s="227"/>
      <c r="BA116" s="227"/>
      <c r="BB116" s="227"/>
      <c r="BC116" s="227"/>
      <c r="BD116" s="227"/>
      <c r="BE116" s="227"/>
      <c r="BF116" s="227"/>
      <c r="BG116" s="227"/>
      <c r="BH116" s="227"/>
      <c r="BI116" s="227"/>
      <c r="BJ116" s="227"/>
      <c r="BK116" s="256"/>
      <c r="BL116" s="256"/>
      <c r="BM116" s="227"/>
      <c r="BN116" s="227"/>
      <c r="BO116" s="227"/>
      <c r="BP116" s="227"/>
      <c r="BQ116" s="227"/>
      <c r="BR116" s="227"/>
      <c r="BS116" s="256"/>
      <c r="BT116" s="227"/>
      <c r="BU116" s="227"/>
      <c r="BV116" s="227"/>
      <c r="BW116" s="227"/>
      <c r="BX116" s="227"/>
      <c r="BY116" s="227"/>
      <c r="BZ116" s="227"/>
      <c r="CA116" s="227"/>
      <c r="CB116" s="227"/>
      <c r="CC116" s="227"/>
      <c r="CD116" s="227"/>
      <c r="CE116" s="227"/>
      <c r="CF116" s="227"/>
      <c r="CG116" s="227"/>
      <c r="CH116" s="227"/>
      <c r="CI116" s="227"/>
      <c r="CJ116" s="227"/>
      <c r="CK116" s="227"/>
      <c r="CL116" s="227"/>
      <c r="CM116" s="227"/>
      <c r="CN116" s="227"/>
      <c r="CO116" s="227"/>
      <c r="CP116" s="227"/>
      <c r="CQ116" s="227"/>
      <c r="CR116" s="227"/>
    </row>
    <row r="117" spans="1:96" s="228" customFormat="1" ht="35.1" customHeight="1" thickTop="1" thickBot="1" x14ac:dyDescent="0.3">
      <c r="A117" s="215">
        <v>105</v>
      </c>
      <c r="B117" s="216"/>
      <c r="C117" s="216"/>
      <c r="D117" s="216"/>
      <c r="E117" s="389"/>
      <c r="F117" s="392"/>
      <c r="G117" s="231">
        <v>10</v>
      </c>
      <c r="H117" s="237" t="s">
        <v>472</v>
      </c>
      <c r="I117" s="231">
        <v>20</v>
      </c>
      <c r="J117" s="238" t="s">
        <v>420</v>
      </c>
      <c r="K117" s="223">
        <v>1</v>
      </c>
      <c r="L117" s="222"/>
      <c r="M117" s="222"/>
      <c r="N117" s="232"/>
      <c r="O117" s="225" t="s">
        <v>420</v>
      </c>
      <c r="P117" s="229"/>
      <c r="Q117" s="222"/>
      <c r="R117" s="234"/>
      <c r="S117" s="234"/>
      <c r="T117" s="256"/>
      <c r="U117" s="256"/>
      <c r="V117" s="227"/>
      <c r="W117" s="227"/>
      <c r="X117" s="227"/>
      <c r="Y117" s="227"/>
      <c r="Z117" s="227"/>
      <c r="AA117" s="227"/>
      <c r="AB117" s="227"/>
      <c r="AC117" s="227"/>
      <c r="AD117" s="256"/>
      <c r="AE117" s="227"/>
      <c r="AF117" s="227"/>
      <c r="AG117" s="227"/>
      <c r="AH117" s="227"/>
      <c r="AI117" s="227"/>
      <c r="AJ117" s="227"/>
      <c r="AK117" s="227"/>
      <c r="AL117" s="256"/>
      <c r="AM117" s="227"/>
      <c r="AN117" s="227"/>
      <c r="AO117" s="227"/>
      <c r="AP117" s="227"/>
      <c r="AQ117" s="227"/>
      <c r="AR117" s="227"/>
      <c r="AS117" s="227"/>
      <c r="AT117" s="227"/>
      <c r="AU117" s="227"/>
      <c r="AV117" s="227"/>
      <c r="AW117" s="227"/>
      <c r="AX117" s="227"/>
      <c r="AY117" s="227"/>
      <c r="AZ117" s="227"/>
      <c r="BA117" s="227"/>
      <c r="BB117" s="227"/>
      <c r="BC117" s="227"/>
      <c r="BD117" s="227"/>
      <c r="BE117" s="227"/>
      <c r="BF117" s="227"/>
      <c r="BG117" s="227"/>
      <c r="BH117" s="227"/>
      <c r="BI117" s="227"/>
      <c r="BJ117" s="227"/>
      <c r="BK117" s="256"/>
      <c r="BL117" s="256"/>
      <c r="BM117" s="227"/>
      <c r="BN117" s="227"/>
      <c r="BO117" s="227"/>
      <c r="BP117" s="227"/>
      <c r="BQ117" s="227"/>
      <c r="BR117" s="227"/>
      <c r="BS117" s="256"/>
      <c r="BT117" s="227"/>
      <c r="BU117" s="227"/>
      <c r="BV117" s="227"/>
      <c r="BW117" s="227"/>
      <c r="BX117" s="227"/>
      <c r="BY117" s="227"/>
      <c r="BZ117" s="227"/>
      <c r="CA117" s="227"/>
      <c r="CB117" s="227"/>
      <c r="CC117" s="227"/>
      <c r="CD117" s="227"/>
      <c r="CE117" s="227"/>
      <c r="CF117" s="227"/>
      <c r="CG117" s="227"/>
      <c r="CH117" s="227"/>
      <c r="CI117" s="227"/>
      <c r="CJ117" s="227"/>
      <c r="CK117" s="227"/>
      <c r="CL117" s="227"/>
      <c r="CM117" s="227"/>
      <c r="CN117" s="227"/>
      <c r="CO117" s="227"/>
      <c r="CP117" s="227"/>
      <c r="CQ117" s="227"/>
      <c r="CR117" s="227"/>
    </row>
    <row r="118" spans="1:96" s="228" customFormat="1" ht="35.1" customHeight="1" thickTop="1" thickBot="1" x14ac:dyDescent="0.3">
      <c r="A118" s="215">
        <v>106</v>
      </c>
      <c r="B118" s="216"/>
      <c r="C118" s="216"/>
      <c r="D118" s="216"/>
      <c r="E118" s="383"/>
      <c r="F118" s="387" t="s">
        <v>538</v>
      </c>
      <c r="G118" s="231">
        <v>1</v>
      </c>
      <c r="H118" s="237" t="s">
        <v>539</v>
      </c>
      <c r="I118" s="231">
        <v>32</v>
      </c>
      <c r="J118" s="238" t="s">
        <v>416</v>
      </c>
      <c r="K118" s="221"/>
      <c r="L118" s="222"/>
      <c r="M118" s="223">
        <v>6</v>
      </c>
      <c r="N118" s="224">
        <v>3</v>
      </c>
      <c r="O118" s="225" t="s">
        <v>411</v>
      </c>
      <c r="P118" s="229"/>
      <c r="Q118" s="226">
        <v>6</v>
      </c>
      <c r="R118" s="226">
        <v>4</v>
      </c>
      <c r="S118" s="226">
        <v>3</v>
      </c>
      <c r="T118" s="256"/>
      <c r="U118" s="256"/>
      <c r="V118" s="256"/>
      <c r="W118" s="256"/>
      <c r="X118" s="256"/>
      <c r="Y118" s="256"/>
      <c r="Z118" s="256"/>
      <c r="AA118" s="256"/>
      <c r="AB118" s="256"/>
      <c r="AC118" s="256"/>
      <c r="AD118" s="256"/>
      <c r="AE118" s="256"/>
      <c r="AF118" s="227"/>
      <c r="AG118" s="227"/>
      <c r="AH118" s="227"/>
      <c r="AI118" s="227"/>
      <c r="AJ118" s="227"/>
      <c r="AK118" s="227"/>
      <c r="AL118" s="227"/>
      <c r="AM118" s="227"/>
      <c r="AN118" s="227"/>
      <c r="AO118" s="227"/>
      <c r="AP118" s="227"/>
      <c r="AQ118" s="227"/>
      <c r="AR118" s="227"/>
      <c r="AS118" s="227"/>
      <c r="AT118" s="227"/>
      <c r="AU118" s="227"/>
      <c r="AV118" s="227"/>
      <c r="AW118" s="227"/>
      <c r="AX118" s="227"/>
      <c r="AY118" s="227"/>
      <c r="AZ118" s="227"/>
      <c r="BA118" s="227"/>
      <c r="BB118" s="227"/>
      <c r="BC118" s="227"/>
      <c r="BD118" s="227"/>
      <c r="BE118" s="227"/>
      <c r="BF118" s="227"/>
      <c r="BG118" s="227"/>
      <c r="BH118" s="227"/>
      <c r="BI118" s="227"/>
      <c r="BJ118" s="227"/>
      <c r="BK118" s="256"/>
      <c r="BL118" s="256"/>
      <c r="BM118" s="227"/>
      <c r="BN118" s="227"/>
      <c r="BO118" s="227"/>
      <c r="BP118" s="227"/>
      <c r="BQ118" s="227"/>
      <c r="BR118" s="227"/>
      <c r="BS118" s="256"/>
      <c r="BT118" s="227"/>
      <c r="BU118" s="227"/>
      <c r="BV118" s="227"/>
      <c r="BW118" s="227"/>
      <c r="BX118" s="227"/>
      <c r="BY118" s="227"/>
      <c r="BZ118" s="227"/>
      <c r="CA118" s="227"/>
      <c r="CB118" s="227"/>
      <c r="CC118" s="256"/>
      <c r="CD118" s="227"/>
      <c r="CE118" s="227"/>
      <c r="CF118" s="227"/>
      <c r="CG118" s="227"/>
      <c r="CH118" s="227"/>
      <c r="CI118" s="227"/>
      <c r="CJ118" s="227"/>
      <c r="CK118" s="227"/>
      <c r="CL118" s="227"/>
      <c r="CM118" s="227"/>
      <c r="CN118" s="227"/>
      <c r="CO118" s="227"/>
      <c r="CP118" s="227"/>
      <c r="CQ118" s="227"/>
      <c r="CR118" s="227"/>
    </row>
    <row r="119" spans="1:96" s="228" customFormat="1" ht="35.1" customHeight="1" thickTop="1" thickBot="1" x14ac:dyDescent="0.3">
      <c r="A119" s="215">
        <v>107</v>
      </c>
      <c r="B119" s="216"/>
      <c r="C119" s="216"/>
      <c r="D119" s="216"/>
      <c r="E119" s="389"/>
      <c r="F119" s="387"/>
      <c r="G119" s="231">
        <v>2</v>
      </c>
      <c r="H119" s="237" t="s">
        <v>540</v>
      </c>
      <c r="I119" s="218">
        <v>22</v>
      </c>
      <c r="J119" s="238" t="s">
        <v>411</v>
      </c>
      <c r="K119" s="221"/>
      <c r="L119" s="222"/>
      <c r="M119" s="222"/>
      <c r="N119" s="232"/>
      <c r="O119" s="225" t="s">
        <v>420</v>
      </c>
      <c r="P119" s="235">
        <v>4</v>
      </c>
      <c r="Q119" s="223">
        <v>1</v>
      </c>
      <c r="R119" s="222"/>
      <c r="S119" s="222"/>
      <c r="T119" s="256"/>
      <c r="U119" s="256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  <c r="AF119" s="227"/>
      <c r="AG119" s="227"/>
      <c r="AH119" s="227"/>
      <c r="AI119" s="227"/>
      <c r="AJ119" s="227"/>
      <c r="AK119" s="227"/>
      <c r="AL119" s="227"/>
      <c r="AM119" s="227"/>
      <c r="AN119" s="227"/>
      <c r="AO119" s="227"/>
      <c r="AP119" s="227"/>
      <c r="AQ119" s="227"/>
      <c r="AR119" s="227"/>
      <c r="AS119" s="227"/>
      <c r="AT119" s="227"/>
      <c r="AU119" s="227"/>
      <c r="AV119" s="227"/>
      <c r="AW119" s="227"/>
      <c r="AX119" s="227"/>
      <c r="AY119" s="227"/>
      <c r="AZ119" s="227"/>
      <c r="BA119" s="227"/>
      <c r="BB119" s="227"/>
      <c r="BC119" s="227"/>
      <c r="BD119" s="227"/>
      <c r="BE119" s="227"/>
      <c r="BF119" s="227"/>
      <c r="BG119" s="227"/>
      <c r="BH119" s="227"/>
      <c r="BI119" s="227"/>
      <c r="BJ119" s="227"/>
      <c r="BK119" s="256"/>
      <c r="BL119" s="256"/>
      <c r="BM119" s="227"/>
      <c r="BN119" s="227"/>
      <c r="BO119" s="227"/>
      <c r="BP119" s="227"/>
      <c r="BQ119" s="227"/>
      <c r="BR119" s="227"/>
      <c r="BS119" s="256"/>
      <c r="BT119" s="227"/>
      <c r="BU119" s="227"/>
      <c r="BV119" s="227"/>
      <c r="BW119" s="227"/>
      <c r="BX119" s="227"/>
      <c r="BY119" s="227"/>
      <c r="BZ119" s="227"/>
      <c r="CA119" s="227"/>
      <c r="CB119" s="227"/>
      <c r="CC119" s="256"/>
      <c r="CD119" s="227"/>
      <c r="CE119" s="227"/>
      <c r="CF119" s="227"/>
      <c r="CG119" s="227"/>
      <c r="CH119" s="227"/>
      <c r="CI119" s="227"/>
      <c r="CJ119" s="227"/>
      <c r="CK119" s="227"/>
      <c r="CL119" s="227"/>
      <c r="CM119" s="227"/>
      <c r="CN119" s="227"/>
      <c r="CO119" s="227"/>
      <c r="CP119" s="227"/>
      <c r="CQ119" s="227"/>
      <c r="CR119" s="227"/>
    </row>
    <row r="120" spans="1:96" s="228" customFormat="1" ht="35.1" customHeight="1" thickTop="1" thickBot="1" x14ac:dyDescent="0.3">
      <c r="A120" s="215">
        <v>108</v>
      </c>
      <c r="B120" s="216"/>
      <c r="C120" s="216"/>
      <c r="D120" s="216"/>
      <c r="E120" s="383"/>
      <c r="F120" s="384" t="s">
        <v>541</v>
      </c>
      <c r="G120" s="231">
        <v>1</v>
      </c>
      <c r="H120" s="237" t="s">
        <v>542</v>
      </c>
      <c r="I120" s="231">
        <v>32</v>
      </c>
      <c r="J120" s="238" t="s">
        <v>416</v>
      </c>
      <c r="K120" s="221"/>
      <c r="L120" s="222"/>
      <c r="M120" s="223">
        <v>6</v>
      </c>
      <c r="N120" s="224">
        <v>3</v>
      </c>
      <c r="O120" s="225" t="s">
        <v>411</v>
      </c>
      <c r="P120" s="222"/>
      <c r="Q120" s="223">
        <v>6</v>
      </c>
      <c r="R120" s="226">
        <v>4</v>
      </c>
      <c r="S120" s="226">
        <v>3</v>
      </c>
      <c r="T120" s="256"/>
      <c r="U120" s="256"/>
      <c r="V120" s="256"/>
      <c r="W120" s="256"/>
      <c r="X120" s="256"/>
      <c r="Y120" s="256"/>
      <c r="Z120" s="256"/>
      <c r="AA120" s="256"/>
      <c r="AB120" s="256"/>
      <c r="AC120" s="256"/>
      <c r="AD120" s="256"/>
      <c r="AE120" s="256"/>
      <c r="AF120" s="227"/>
      <c r="AG120" s="227"/>
      <c r="AH120" s="227"/>
      <c r="AI120" s="227"/>
      <c r="AJ120" s="227"/>
      <c r="AK120" s="227"/>
      <c r="AL120" s="227"/>
      <c r="AM120" s="227"/>
      <c r="AN120" s="227"/>
      <c r="AO120" s="227"/>
      <c r="AP120" s="227"/>
      <c r="AQ120" s="227"/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7"/>
      <c r="BF120" s="227"/>
      <c r="BG120" s="227"/>
      <c r="BH120" s="227"/>
      <c r="BI120" s="256"/>
      <c r="BJ120" s="256"/>
      <c r="BK120" s="256"/>
      <c r="BL120" s="256"/>
      <c r="BM120" s="227"/>
      <c r="BN120" s="227"/>
      <c r="BO120" s="227"/>
      <c r="BP120" s="227"/>
      <c r="BQ120" s="227"/>
      <c r="BR120" s="227"/>
      <c r="BS120" s="256"/>
      <c r="BT120" s="227"/>
      <c r="BU120" s="227"/>
      <c r="BV120" s="227"/>
      <c r="BW120" s="227"/>
      <c r="BX120" s="227"/>
      <c r="BY120" s="227"/>
      <c r="BZ120" s="227"/>
      <c r="CA120" s="227"/>
      <c r="CB120" s="227"/>
      <c r="CC120" s="227"/>
      <c r="CD120" s="227"/>
      <c r="CE120" s="227"/>
      <c r="CF120" s="227"/>
      <c r="CG120" s="227"/>
      <c r="CH120" s="227"/>
      <c r="CI120" s="227"/>
      <c r="CJ120" s="227"/>
      <c r="CK120" s="227"/>
      <c r="CL120" s="227"/>
      <c r="CM120" s="227"/>
      <c r="CN120" s="227"/>
      <c r="CO120" s="227"/>
      <c r="CP120" s="227"/>
      <c r="CQ120" s="227"/>
      <c r="CR120" s="227"/>
    </row>
    <row r="121" spans="1:96" s="228" customFormat="1" ht="35.1" customHeight="1" thickTop="1" thickBot="1" x14ac:dyDescent="0.3">
      <c r="A121" s="215">
        <v>109</v>
      </c>
      <c r="B121" s="216"/>
      <c r="C121" s="216"/>
      <c r="D121" s="216"/>
      <c r="E121" s="389"/>
      <c r="F121" s="386"/>
      <c r="G121" s="231">
        <v>2</v>
      </c>
      <c r="H121" s="237" t="s">
        <v>543</v>
      </c>
      <c r="I121" s="218">
        <v>22</v>
      </c>
      <c r="J121" s="238" t="s">
        <v>411</v>
      </c>
      <c r="K121" s="221"/>
      <c r="L121" s="222"/>
      <c r="M121" s="222"/>
      <c r="N121" s="232"/>
      <c r="O121" s="225" t="s">
        <v>420</v>
      </c>
      <c r="P121" s="223">
        <v>4</v>
      </c>
      <c r="Q121" s="223">
        <v>1</v>
      </c>
      <c r="R121" s="222"/>
      <c r="S121" s="222"/>
      <c r="T121" s="256"/>
      <c r="U121" s="256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F121" s="227"/>
      <c r="AG121" s="227"/>
      <c r="AH121" s="227"/>
      <c r="AI121" s="227"/>
      <c r="AJ121" s="227"/>
      <c r="AK121" s="227"/>
      <c r="AL121" s="227"/>
      <c r="AM121" s="227"/>
      <c r="AN121" s="227"/>
      <c r="AO121" s="227"/>
      <c r="AP121" s="227"/>
      <c r="AQ121" s="227"/>
      <c r="AR121" s="227"/>
      <c r="AS121" s="227"/>
      <c r="AT121" s="227"/>
      <c r="AU121" s="227"/>
      <c r="AV121" s="227"/>
      <c r="AW121" s="227"/>
      <c r="AX121" s="227"/>
      <c r="AY121" s="227"/>
      <c r="AZ121" s="227"/>
      <c r="BA121" s="227"/>
      <c r="BB121" s="227"/>
      <c r="BC121" s="227"/>
      <c r="BD121" s="227"/>
      <c r="BE121" s="227"/>
      <c r="BF121" s="227"/>
      <c r="BG121" s="227"/>
      <c r="BH121" s="227"/>
      <c r="BI121" s="256"/>
      <c r="BJ121" s="256"/>
      <c r="BK121" s="256"/>
      <c r="BL121" s="256"/>
      <c r="BM121" s="227"/>
      <c r="BN121" s="227"/>
      <c r="BO121" s="227"/>
      <c r="BP121" s="227"/>
      <c r="BQ121" s="227"/>
      <c r="BR121" s="227"/>
      <c r="BS121" s="256"/>
      <c r="BT121" s="227"/>
      <c r="BU121" s="227"/>
      <c r="BV121" s="227"/>
      <c r="BW121" s="227"/>
      <c r="BX121" s="227"/>
      <c r="BY121" s="227"/>
      <c r="BZ121" s="227"/>
      <c r="CA121" s="227"/>
      <c r="CB121" s="227"/>
      <c r="CC121" s="227"/>
      <c r="CD121" s="227"/>
      <c r="CE121" s="227"/>
      <c r="CF121" s="227"/>
      <c r="CG121" s="227"/>
      <c r="CH121" s="227"/>
      <c r="CI121" s="227"/>
      <c r="CJ121" s="227"/>
      <c r="CK121" s="227"/>
      <c r="CL121" s="227"/>
      <c r="CM121" s="227"/>
      <c r="CN121" s="227"/>
      <c r="CO121" s="227"/>
      <c r="CP121" s="227"/>
      <c r="CQ121" s="227"/>
      <c r="CR121" s="227"/>
    </row>
    <row r="122" spans="1:96" s="228" customFormat="1" ht="21.75" customHeight="1" thickTop="1" x14ac:dyDescent="0.25">
      <c r="A122" s="248"/>
      <c r="E122" s="249"/>
      <c r="F122" s="249"/>
      <c r="G122" s="249"/>
      <c r="H122" s="249"/>
      <c r="I122" s="249"/>
      <c r="J122" s="249"/>
      <c r="K122" s="249"/>
      <c r="L122" s="250"/>
      <c r="M122" s="249"/>
      <c r="N122" s="249"/>
      <c r="O122" s="250"/>
      <c r="P122" s="250"/>
      <c r="Q122" s="250"/>
      <c r="R122" s="250"/>
      <c r="S122" s="250"/>
      <c r="T122" s="249"/>
      <c r="U122" s="249"/>
      <c r="V122" s="249"/>
      <c r="W122" s="249"/>
      <c r="X122" s="249"/>
      <c r="Y122" s="249"/>
      <c r="Z122" s="249"/>
      <c r="AA122" s="249"/>
      <c r="AB122" s="249"/>
      <c r="AC122" s="249"/>
      <c r="AD122" s="249"/>
      <c r="AE122" s="249"/>
      <c r="AF122" s="249"/>
      <c r="AG122" s="249"/>
      <c r="AH122" s="249"/>
      <c r="AI122" s="249"/>
      <c r="AJ122" s="249"/>
      <c r="AK122" s="249"/>
      <c r="AL122" s="249"/>
      <c r="AM122" s="249"/>
      <c r="AN122" s="249"/>
      <c r="AO122" s="249"/>
      <c r="AP122" s="249"/>
      <c r="AQ122" s="249"/>
      <c r="AR122" s="249"/>
      <c r="AS122" s="249"/>
      <c r="AT122" s="249"/>
      <c r="AU122" s="249"/>
      <c r="AV122" s="249"/>
      <c r="AW122" s="249"/>
      <c r="AX122" s="249"/>
      <c r="AY122" s="249"/>
      <c r="AZ122" s="249"/>
      <c r="BA122" s="249"/>
      <c r="BB122" s="249"/>
      <c r="BC122" s="249"/>
      <c r="BD122" s="249"/>
      <c r="BE122" s="249"/>
      <c r="BF122" s="249"/>
      <c r="BG122" s="249"/>
      <c r="BH122" s="249"/>
      <c r="BI122" s="249"/>
      <c r="BJ122" s="249"/>
      <c r="BK122" s="249"/>
      <c r="BL122" s="249"/>
      <c r="BM122" s="249"/>
      <c r="BN122" s="249"/>
      <c r="BO122" s="249"/>
      <c r="BP122" s="249"/>
      <c r="BQ122" s="249"/>
      <c r="BR122" s="249"/>
      <c r="BS122" s="249"/>
      <c r="BT122" s="249"/>
      <c r="BU122" s="249"/>
      <c r="BV122" s="249"/>
      <c r="BW122" s="249"/>
      <c r="BX122" s="249"/>
      <c r="BY122" s="249"/>
      <c r="BZ122" s="249"/>
      <c r="CA122" s="249"/>
      <c r="CB122" s="249"/>
      <c r="CC122" s="249"/>
      <c r="CD122" s="249"/>
      <c r="CE122" s="249"/>
      <c r="CF122" s="249"/>
      <c r="CG122" s="249"/>
      <c r="CH122" s="249"/>
      <c r="CI122" s="249"/>
      <c r="CJ122" s="249"/>
      <c r="CK122" s="249"/>
      <c r="CL122" s="249"/>
      <c r="CM122" s="249"/>
      <c r="CN122" s="249"/>
      <c r="CO122" s="249"/>
      <c r="CP122" s="249"/>
      <c r="CQ122" s="249"/>
      <c r="CR122" s="249"/>
    </row>
    <row r="123" spans="1:96" s="228" customFormat="1" ht="21.75" customHeight="1" x14ac:dyDescent="0.25">
      <c r="A123" s="248"/>
      <c r="E123" s="249"/>
      <c r="F123" s="249"/>
      <c r="G123" s="249"/>
      <c r="H123" s="249"/>
      <c r="I123" s="249"/>
      <c r="J123" s="249"/>
      <c r="K123" s="249"/>
      <c r="L123" s="250"/>
      <c r="M123" s="249"/>
      <c r="N123" s="249"/>
      <c r="O123" s="250"/>
      <c r="P123" s="250"/>
      <c r="Q123" s="250"/>
      <c r="R123" s="250"/>
      <c r="S123" s="250"/>
      <c r="T123" s="255"/>
      <c r="U123" s="381"/>
      <c r="V123" s="381"/>
      <c r="W123" s="381"/>
      <c r="X123" s="381"/>
      <c r="Y123" s="381"/>
      <c r="Z123" s="381"/>
      <c r="AA123" s="249"/>
      <c r="AB123" s="249"/>
      <c r="AC123" s="249"/>
      <c r="AD123" s="249"/>
      <c r="AE123" s="249"/>
      <c r="AF123" s="249"/>
      <c r="AG123" s="249"/>
      <c r="AH123" s="249"/>
      <c r="AI123" s="249"/>
      <c r="AJ123" s="249"/>
      <c r="AK123" s="249"/>
      <c r="AL123" s="249"/>
      <c r="AM123" s="249"/>
      <c r="AN123" s="249"/>
      <c r="AO123" s="249"/>
      <c r="AP123" s="249"/>
      <c r="AQ123" s="249"/>
      <c r="AR123" s="249"/>
      <c r="AS123" s="249"/>
      <c r="AT123" s="249"/>
      <c r="AU123" s="249"/>
      <c r="AV123" s="249"/>
      <c r="AW123" s="249"/>
      <c r="AX123" s="249"/>
      <c r="AY123" s="249"/>
      <c r="AZ123" s="249"/>
      <c r="BA123" s="249"/>
      <c r="BB123" s="249"/>
      <c r="BC123" s="249"/>
      <c r="BD123" s="249"/>
      <c r="BE123" s="249"/>
      <c r="BF123" s="249"/>
      <c r="BG123" s="249"/>
      <c r="BH123" s="249"/>
      <c r="BI123" s="249"/>
      <c r="BJ123" s="249"/>
      <c r="BK123" s="249"/>
      <c r="BL123" s="249"/>
      <c r="BM123" s="249"/>
      <c r="BN123" s="249"/>
      <c r="BO123" s="249"/>
      <c r="BP123" s="249"/>
      <c r="BQ123" s="249"/>
      <c r="BR123" s="249"/>
      <c r="BS123" s="249"/>
      <c r="BT123" s="249"/>
      <c r="BU123" s="249"/>
      <c r="BV123" s="249"/>
      <c r="BW123" s="249"/>
      <c r="BX123" s="249"/>
      <c r="BY123" s="249"/>
      <c r="BZ123" s="249"/>
      <c r="CA123" s="249"/>
      <c r="CB123" s="249"/>
      <c r="CC123" s="249"/>
      <c r="CD123" s="249"/>
      <c r="CE123" s="249"/>
      <c r="CF123" s="249"/>
      <c r="CG123" s="249"/>
      <c r="CH123" s="249"/>
      <c r="CI123" s="249"/>
      <c r="CJ123" s="249"/>
      <c r="CK123" s="249"/>
      <c r="CL123" s="249"/>
      <c r="CM123" s="249"/>
      <c r="CN123" s="249"/>
      <c r="CO123" s="249"/>
      <c r="CP123" s="249"/>
      <c r="CQ123" s="249"/>
      <c r="CR123" s="249"/>
    </row>
    <row r="124" spans="1:96" s="228" customFormat="1" ht="21.75" customHeight="1" x14ac:dyDescent="0.25">
      <c r="A124" s="248"/>
      <c r="E124" s="249"/>
      <c r="F124" s="249"/>
      <c r="G124" s="249"/>
      <c r="H124" s="249"/>
      <c r="I124" s="249"/>
      <c r="J124" s="249"/>
      <c r="K124" s="249"/>
      <c r="L124" s="250"/>
      <c r="M124" s="249"/>
      <c r="N124" s="249"/>
      <c r="O124" s="250"/>
      <c r="P124" s="250"/>
      <c r="Q124" s="250"/>
      <c r="R124" s="250"/>
      <c r="S124" s="250"/>
      <c r="T124" s="255"/>
      <c r="U124" s="381"/>
      <c r="V124" s="381"/>
      <c r="W124" s="381"/>
      <c r="X124" s="381"/>
      <c r="Y124" s="381"/>
      <c r="Z124" s="381"/>
      <c r="AA124" s="249"/>
      <c r="AB124" s="249"/>
      <c r="AC124" s="249"/>
      <c r="AD124" s="249"/>
      <c r="AE124" s="249"/>
      <c r="AF124" s="249"/>
      <c r="AG124" s="249"/>
      <c r="AH124" s="249"/>
      <c r="AI124" s="249"/>
      <c r="AJ124" s="249"/>
      <c r="AK124" s="249"/>
      <c r="AL124" s="249"/>
      <c r="AM124" s="249"/>
      <c r="AN124" s="249"/>
      <c r="AO124" s="249"/>
      <c r="AP124" s="249"/>
      <c r="AQ124" s="249"/>
      <c r="AR124" s="249"/>
      <c r="AS124" s="249"/>
      <c r="AT124" s="249"/>
      <c r="AU124" s="249"/>
      <c r="AV124" s="249"/>
      <c r="AW124" s="249"/>
      <c r="AX124" s="249"/>
      <c r="AY124" s="249"/>
      <c r="AZ124" s="249"/>
      <c r="BA124" s="249"/>
      <c r="BB124" s="249"/>
      <c r="BC124" s="249"/>
      <c r="BD124" s="249"/>
      <c r="BE124" s="249"/>
      <c r="BF124" s="249"/>
      <c r="BG124" s="249"/>
      <c r="BH124" s="249"/>
      <c r="BI124" s="249"/>
      <c r="BJ124" s="249"/>
      <c r="BK124" s="249"/>
      <c r="BL124" s="249"/>
      <c r="BM124" s="249"/>
      <c r="BN124" s="249"/>
      <c r="BO124" s="249"/>
      <c r="BP124" s="249"/>
      <c r="BQ124" s="249"/>
      <c r="BR124" s="249"/>
      <c r="BS124" s="249"/>
      <c r="BT124" s="249"/>
      <c r="BU124" s="249"/>
      <c r="BV124" s="249"/>
      <c r="BW124" s="249"/>
      <c r="BX124" s="249"/>
      <c r="BY124" s="249"/>
      <c r="BZ124" s="249"/>
      <c r="CA124" s="249"/>
      <c r="CB124" s="249"/>
      <c r="CC124" s="249"/>
      <c r="CD124" s="249"/>
      <c r="CE124" s="249"/>
      <c r="CF124" s="249"/>
      <c r="CG124" s="249"/>
      <c r="CH124" s="249"/>
      <c r="CI124" s="249"/>
      <c r="CJ124" s="249"/>
      <c r="CK124" s="249"/>
      <c r="CL124" s="249"/>
      <c r="CM124" s="249"/>
      <c r="CN124" s="249"/>
      <c r="CO124" s="249"/>
      <c r="CP124" s="249"/>
      <c r="CQ124" s="249"/>
      <c r="CR124" s="249"/>
    </row>
    <row r="125" spans="1:96" s="228" customFormat="1" ht="21.75" customHeight="1" x14ac:dyDescent="0.25">
      <c r="A125" s="248"/>
      <c r="E125" s="249"/>
      <c r="F125" s="249"/>
      <c r="G125" s="249"/>
      <c r="H125" s="249"/>
      <c r="I125" s="249"/>
      <c r="J125" s="249"/>
      <c r="K125" s="249"/>
      <c r="L125" s="250"/>
      <c r="M125" s="249"/>
      <c r="N125" s="249"/>
      <c r="O125" s="250"/>
      <c r="P125" s="250"/>
      <c r="Q125" s="250"/>
      <c r="R125" s="250"/>
      <c r="S125" s="250"/>
      <c r="T125" s="255"/>
      <c r="U125" s="381"/>
      <c r="V125" s="381"/>
      <c r="W125" s="381"/>
      <c r="X125" s="381"/>
      <c r="Y125" s="381"/>
      <c r="Z125" s="381"/>
      <c r="AA125" s="249"/>
      <c r="AB125" s="249"/>
      <c r="AC125" s="249"/>
      <c r="AD125" s="249"/>
      <c r="AE125" s="249"/>
      <c r="AF125" s="249"/>
      <c r="AG125" s="249"/>
      <c r="AH125" s="249"/>
      <c r="AI125" s="249"/>
      <c r="AJ125" s="249"/>
      <c r="AK125" s="249"/>
      <c r="AL125" s="249"/>
      <c r="AM125" s="249"/>
      <c r="AN125" s="249"/>
      <c r="AO125" s="249"/>
      <c r="AP125" s="249"/>
      <c r="AQ125" s="249"/>
      <c r="AR125" s="249"/>
      <c r="AS125" s="249"/>
      <c r="AT125" s="249"/>
      <c r="AU125" s="249"/>
      <c r="AV125" s="249"/>
      <c r="AW125" s="249"/>
      <c r="AX125" s="249"/>
      <c r="AY125" s="249"/>
      <c r="AZ125" s="249"/>
      <c r="BA125" s="249"/>
      <c r="BB125" s="249"/>
      <c r="BC125" s="249"/>
      <c r="BD125" s="249"/>
      <c r="BE125" s="249"/>
      <c r="BF125" s="249"/>
      <c r="BG125" s="249"/>
      <c r="BH125" s="249"/>
      <c r="BI125" s="249"/>
      <c r="BJ125" s="249"/>
      <c r="BK125" s="249"/>
      <c r="BL125" s="249"/>
      <c r="BM125" s="249"/>
      <c r="BN125" s="249"/>
      <c r="BO125" s="249"/>
      <c r="BP125" s="249"/>
      <c r="BQ125" s="249"/>
      <c r="BR125" s="249"/>
      <c r="BS125" s="249"/>
      <c r="BT125" s="249"/>
      <c r="BU125" s="249"/>
      <c r="BV125" s="249"/>
      <c r="BW125" s="249"/>
      <c r="BX125" s="249"/>
      <c r="BY125" s="249"/>
      <c r="BZ125" s="249"/>
      <c r="CA125" s="249"/>
      <c r="CB125" s="249"/>
      <c r="CC125" s="249"/>
      <c r="CD125" s="249"/>
      <c r="CE125" s="249"/>
      <c r="CF125" s="249"/>
      <c r="CG125" s="249"/>
      <c r="CH125" s="249"/>
      <c r="CI125" s="249"/>
      <c r="CJ125" s="249"/>
      <c r="CK125" s="249"/>
      <c r="CL125" s="249"/>
      <c r="CM125" s="249"/>
      <c r="CN125" s="249"/>
      <c r="CO125" s="249"/>
      <c r="CP125" s="249"/>
      <c r="CQ125" s="249"/>
      <c r="CR125" s="249"/>
    </row>
    <row r="126" spans="1:96" s="228" customFormat="1" ht="21.75" customHeight="1" x14ac:dyDescent="0.25">
      <c r="A126" s="248"/>
      <c r="E126" s="249"/>
      <c r="F126" s="249"/>
      <c r="G126" s="249"/>
      <c r="H126" s="249"/>
      <c r="I126" s="249"/>
      <c r="J126" s="249"/>
      <c r="K126" s="249"/>
      <c r="L126" s="250"/>
      <c r="M126" s="249"/>
      <c r="N126" s="249"/>
      <c r="O126" s="250"/>
      <c r="P126" s="250"/>
      <c r="Q126" s="250"/>
      <c r="R126" s="250"/>
      <c r="S126" s="250"/>
      <c r="T126" s="255"/>
      <c r="U126" s="381"/>
      <c r="V126" s="381"/>
      <c r="W126" s="381"/>
      <c r="X126" s="381"/>
      <c r="Y126" s="381"/>
      <c r="Z126" s="381"/>
      <c r="AA126" s="249"/>
      <c r="AB126" s="249"/>
      <c r="AC126" s="249"/>
      <c r="AD126" s="249"/>
      <c r="AE126" s="249"/>
      <c r="AF126" s="249"/>
      <c r="AG126" s="249"/>
      <c r="AH126" s="249"/>
      <c r="AI126" s="249"/>
      <c r="AJ126" s="249"/>
      <c r="AK126" s="249"/>
      <c r="AL126" s="249"/>
      <c r="AM126" s="249"/>
      <c r="AN126" s="249"/>
      <c r="AO126" s="249"/>
      <c r="AP126" s="249"/>
      <c r="AQ126" s="249"/>
      <c r="AR126" s="249"/>
      <c r="AS126" s="249"/>
      <c r="AT126" s="249"/>
      <c r="AU126" s="249"/>
      <c r="AV126" s="249"/>
      <c r="AW126" s="249"/>
      <c r="AX126" s="249"/>
      <c r="AY126" s="249"/>
      <c r="AZ126" s="249"/>
      <c r="BA126" s="249"/>
      <c r="BB126" s="249"/>
      <c r="BC126" s="249"/>
      <c r="BD126" s="249"/>
      <c r="BE126" s="249"/>
      <c r="BF126" s="249"/>
      <c r="BG126" s="249"/>
      <c r="BH126" s="249"/>
      <c r="BI126" s="249"/>
      <c r="BJ126" s="249"/>
      <c r="BK126" s="249"/>
      <c r="BL126" s="249"/>
      <c r="BM126" s="249"/>
      <c r="BN126" s="249"/>
      <c r="BO126" s="249"/>
      <c r="BP126" s="249"/>
      <c r="BQ126" s="249"/>
      <c r="BR126" s="249"/>
      <c r="BS126" s="249"/>
      <c r="BT126" s="249"/>
      <c r="BU126" s="249"/>
      <c r="BV126" s="249"/>
      <c r="BW126" s="249"/>
      <c r="BX126" s="249"/>
      <c r="BY126" s="249"/>
      <c r="BZ126" s="249"/>
      <c r="CA126" s="249"/>
      <c r="CB126" s="249"/>
      <c r="CC126" s="249"/>
      <c r="CD126" s="249"/>
      <c r="CE126" s="249"/>
      <c r="CF126" s="249"/>
      <c r="CG126" s="249"/>
      <c r="CH126" s="249"/>
      <c r="CI126" s="249"/>
      <c r="CJ126" s="249"/>
      <c r="CK126" s="249"/>
      <c r="CL126" s="249"/>
      <c r="CM126" s="249"/>
      <c r="CN126" s="249"/>
      <c r="CO126" s="249"/>
      <c r="CP126" s="249"/>
      <c r="CQ126" s="249"/>
      <c r="CR126" s="249"/>
    </row>
    <row r="127" spans="1:96" s="228" customFormat="1" ht="21.75" customHeight="1" x14ac:dyDescent="0.25">
      <c r="A127" s="248"/>
      <c r="E127" s="249"/>
      <c r="F127" s="249"/>
      <c r="G127" s="249"/>
      <c r="H127" s="249"/>
      <c r="I127" s="249"/>
      <c r="J127" s="249"/>
      <c r="K127" s="249"/>
      <c r="L127" s="250"/>
      <c r="M127" s="249"/>
      <c r="N127" s="249"/>
      <c r="O127" s="250"/>
      <c r="P127" s="250"/>
      <c r="Q127" s="250"/>
      <c r="R127" s="250"/>
      <c r="S127" s="250"/>
      <c r="T127" s="255"/>
      <c r="U127" s="382"/>
      <c r="V127" s="382"/>
      <c r="W127" s="382"/>
      <c r="X127" s="382"/>
      <c r="Y127" s="382"/>
      <c r="Z127" s="382"/>
      <c r="AA127" s="249"/>
      <c r="AB127" s="249"/>
      <c r="AC127" s="249"/>
      <c r="AD127" s="249"/>
      <c r="AE127" s="249"/>
      <c r="AF127" s="249"/>
      <c r="AG127" s="249"/>
      <c r="AH127" s="249"/>
      <c r="AI127" s="249"/>
      <c r="AJ127" s="249"/>
      <c r="AK127" s="249"/>
      <c r="AL127" s="249"/>
      <c r="AM127" s="249"/>
      <c r="AN127" s="249"/>
      <c r="AO127" s="249"/>
      <c r="AP127" s="249"/>
      <c r="AQ127" s="249"/>
      <c r="AR127" s="249"/>
      <c r="AS127" s="249"/>
      <c r="AT127" s="249"/>
      <c r="AU127" s="249"/>
      <c r="AV127" s="249"/>
      <c r="AW127" s="249"/>
      <c r="AX127" s="249"/>
      <c r="AY127" s="249"/>
      <c r="AZ127" s="249"/>
      <c r="BA127" s="249"/>
      <c r="BB127" s="249"/>
      <c r="BC127" s="249"/>
      <c r="BD127" s="249"/>
      <c r="BE127" s="249"/>
      <c r="BF127" s="249"/>
      <c r="BG127" s="249"/>
      <c r="BH127" s="249"/>
      <c r="BI127" s="249"/>
      <c r="BJ127" s="249"/>
      <c r="BK127" s="249"/>
      <c r="BL127" s="249"/>
      <c r="BM127" s="249"/>
      <c r="BN127" s="249"/>
      <c r="BO127" s="249"/>
      <c r="BP127" s="249"/>
      <c r="BQ127" s="249"/>
      <c r="BR127" s="249"/>
      <c r="BS127" s="249"/>
      <c r="BT127" s="249"/>
      <c r="BU127" s="249"/>
      <c r="BV127" s="249"/>
      <c r="BW127" s="249"/>
      <c r="BX127" s="249"/>
      <c r="BY127" s="249"/>
      <c r="BZ127" s="249"/>
      <c r="CA127" s="249"/>
      <c r="CB127" s="249"/>
      <c r="CC127" s="249"/>
      <c r="CD127" s="249"/>
      <c r="CE127" s="249"/>
      <c r="CF127" s="249"/>
      <c r="CG127" s="249"/>
      <c r="CH127" s="249"/>
      <c r="CI127" s="249"/>
      <c r="CJ127" s="249"/>
      <c r="CK127" s="249"/>
      <c r="CL127" s="249"/>
      <c r="CM127" s="249"/>
      <c r="CN127" s="249"/>
      <c r="CO127" s="249"/>
      <c r="CP127" s="249"/>
      <c r="CQ127" s="249"/>
      <c r="CR127" s="249"/>
    </row>
    <row r="128" spans="1:96" s="228" customFormat="1" ht="21.75" customHeight="1" x14ac:dyDescent="0.25">
      <c r="A128" s="248"/>
      <c r="E128" s="249"/>
      <c r="F128" s="249"/>
      <c r="G128" s="249"/>
      <c r="H128" s="249"/>
      <c r="I128" s="249"/>
      <c r="J128" s="249"/>
      <c r="K128" s="249"/>
      <c r="L128" s="250"/>
      <c r="M128" s="249"/>
      <c r="N128" s="249"/>
      <c r="O128" s="250"/>
      <c r="P128" s="250"/>
      <c r="Q128" s="250"/>
      <c r="R128" s="250"/>
      <c r="S128" s="250"/>
      <c r="T128" s="249"/>
      <c r="U128" s="249"/>
      <c r="V128" s="249"/>
      <c r="W128" s="249"/>
      <c r="X128" s="249"/>
      <c r="Y128" s="249"/>
      <c r="Z128" s="249"/>
      <c r="AA128" s="249"/>
      <c r="AB128" s="249"/>
      <c r="AC128" s="249"/>
      <c r="AD128" s="249"/>
      <c r="AE128" s="249"/>
      <c r="AF128" s="249"/>
      <c r="AG128" s="249"/>
      <c r="AH128" s="249"/>
      <c r="AI128" s="249"/>
      <c r="AJ128" s="249"/>
      <c r="AK128" s="249"/>
      <c r="AL128" s="249"/>
      <c r="AM128" s="249"/>
      <c r="AN128" s="249"/>
      <c r="AO128" s="249"/>
      <c r="AP128" s="249"/>
      <c r="AQ128" s="249"/>
      <c r="AR128" s="249"/>
      <c r="AS128" s="249"/>
      <c r="AT128" s="249"/>
      <c r="AU128" s="249"/>
      <c r="AV128" s="249"/>
      <c r="AW128" s="249"/>
      <c r="AX128" s="249"/>
      <c r="AY128" s="249"/>
      <c r="AZ128" s="249"/>
      <c r="BA128" s="249"/>
      <c r="BB128" s="249"/>
      <c r="BC128" s="249"/>
      <c r="BD128" s="249"/>
      <c r="BE128" s="249"/>
      <c r="BF128" s="249"/>
      <c r="BG128" s="249"/>
      <c r="BH128" s="249"/>
      <c r="BI128" s="249"/>
      <c r="BJ128" s="249"/>
      <c r="BK128" s="249"/>
      <c r="BL128" s="249"/>
      <c r="BM128" s="249"/>
      <c r="BN128" s="249"/>
      <c r="BO128" s="249"/>
      <c r="BP128" s="249"/>
      <c r="BQ128" s="249"/>
      <c r="BR128" s="249"/>
      <c r="BS128" s="249"/>
      <c r="BT128" s="249"/>
      <c r="BU128" s="249"/>
      <c r="BV128" s="249"/>
      <c r="BW128" s="249"/>
      <c r="BX128" s="249"/>
      <c r="BY128" s="249"/>
      <c r="BZ128" s="249"/>
      <c r="CA128" s="249"/>
      <c r="CB128" s="249"/>
      <c r="CC128" s="249"/>
      <c r="CD128" s="249"/>
      <c r="CE128" s="249"/>
      <c r="CF128" s="249"/>
      <c r="CG128" s="249"/>
      <c r="CH128" s="249"/>
      <c r="CI128" s="249"/>
      <c r="CJ128" s="249"/>
      <c r="CK128" s="249"/>
      <c r="CL128" s="249"/>
      <c r="CM128" s="249"/>
      <c r="CN128" s="249"/>
      <c r="CO128" s="249"/>
      <c r="CP128" s="249"/>
      <c r="CQ128" s="249"/>
      <c r="CR128" s="249"/>
    </row>
    <row r="129" spans="1:96" s="228" customFormat="1" ht="21.75" customHeight="1" x14ac:dyDescent="0.25">
      <c r="A129" s="248"/>
      <c r="E129" s="249"/>
      <c r="F129" s="249"/>
      <c r="G129" s="249"/>
      <c r="H129" s="249"/>
      <c r="I129" s="249"/>
      <c r="J129" s="249"/>
      <c r="K129" s="249"/>
      <c r="L129" s="250"/>
      <c r="M129" s="249"/>
      <c r="N129" s="249"/>
      <c r="O129" s="250"/>
      <c r="P129" s="250"/>
      <c r="Q129" s="250"/>
      <c r="R129" s="250"/>
      <c r="S129" s="250"/>
      <c r="T129" s="249"/>
      <c r="U129" s="249"/>
      <c r="V129" s="249"/>
      <c r="W129" s="249"/>
      <c r="X129" s="249"/>
      <c r="Y129" s="249"/>
      <c r="Z129" s="249"/>
      <c r="AA129" s="249"/>
      <c r="AB129" s="249"/>
      <c r="AC129" s="249"/>
      <c r="AD129" s="249"/>
      <c r="AE129" s="249"/>
      <c r="AF129" s="249"/>
      <c r="AG129" s="249"/>
      <c r="AH129" s="249"/>
      <c r="AI129" s="249"/>
      <c r="AJ129" s="249"/>
      <c r="AK129" s="249"/>
      <c r="AL129" s="249"/>
      <c r="AM129" s="249"/>
      <c r="AN129" s="249"/>
      <c r="AO129" s="249"/>
      <c r="AP129" s="249"/>
      <c r="AQ129" s="249"/>
      <c r="AR129" s="249"/>
      <c r="AS129" s="249"/>
      <c r="AT129" s="249"/>
      <c r="AU129" s="249"/>
      <c r="AV129" s="249"/>
      <c r="AW129" s="249"/>
      <c r="AX129" s="249"/>
      <c r="AY129" s="249"/>
      <c r="AZ129" s="249"/>
      <c r="BA129" s="249"/>
      <c r="BB129" s="249"/>
      <c r="BC129" s="249"/>
      <c r="BD129" s="249"/>
      <c r="BE129" s="249"/>
      <c r="BF129" s="249"/>
      <c r="BG129" s="249"/>
      <c r="BH129" s="249"/>
      <c r="BI129" s="249"/>
      <c r="BJ129" s="249"/>
      <c r="BK129" s="249"/>
      <c r="BL129" s="249"/>
      <c r="BM129" s="249"/>
      <c r="BN129" s="249"/>
      <c r="BO129" s="249"/>
      <c r="BP129" s="249"/>
      <c r="BQ129" s="249"/>
      <c r="BR129" s="249"/>
      <c r="BS129" s="249"/>
      <c r="BT129" s="249"/>
      <c r="BU129" s="249"/>
      <c r="BV129" s="249"/>
      <c r="BW129" s="249"/>
      <c r="BX129" s="249"/>
      <c r="BY129" s="249"/>
      <c r="BZ129" s="249"/>
      <c r="CA129" s="249"/>
      <c r="CB129" s="249"/>
      <c r="CC129" s="249"/>
      <c r="CD129" s="249"/>
      <c r="CE129" s="249"/>
      <c r="CF129" s="249"/>
      <c r="CG129" s="249"/>
      <c r="CH129" s="249"/>
      <c r="CI129" s="249"/>
      <c r="CJ129" s="249"/>
      <c r="CK129" s="249"/>
      <c r="CL129" s="249"/>
      <c r="CM129" s="249"/>
      <c r="CN129" s="249"/>
      <c r="CO129" s="249"/>
      <c r="CP129" s="249"/>
      <c r="CQ129" s="249"/>
      <c r="CR129" s="249"/>
    </row>
    <row r="130" spans="1:96" s="228" customFormat="1" ht="21.75" customHeight="1" x14ac:dyDescent="0.25">
      <c r="A130" s="248"/>
      <c r="L130" s="251"/>
      <c r="O130" s="251"/>
      <c r="P130" s="251"/>
      <c r="Q130" s="251"/>
      <c r="R130" s="251"/>
      <c r="S130" s="251"/>
    </row>
    <row r="131" spans="1:96" s="228" customFormat="1" ht="21.75" customHeight="1" x14ac:dyDescent="0.25">
      <c r="A131" s="248"/>
      <c r="L131" s="251"/>
      <c r="O131" s="251"/>
      <c r="P131" s="251"/>
      <c r="Q131" s="251"/>
      <c r="R131" s="251"/>
      <c r="S131" s="251"/>
    </row>
    <row r="132" spans="1:96" s="228" customFormat="1" ht="21.75" customHeight="1" x14ac:dyDescent="0.25">
      <c r="A132" s="248"/>
      <c r="L132" s="251"/>
      <c r="O132" s="251"/>
      <c r="P132" s="251"/>
      <c r="Q132" s="251"/>
      <c r="R132" s="251"/>
      <c r="S132" s="251"/>
    </row>
    <row r="133" spans="1:96" s="228" customFormat="1" ht="21.75" customHeight="1" x14ac:dyDescent="0.25">
      <c r="A133" s="248"/>
      <c r="L133" s="251"/>
      <c r="O133" s="251"/>
      <c r="P133" s="251"/>
      <c r="Q133" s="251"/>
      <c r="R133" s="251"/>
      <c r="S133" s="251"/>
    </row>
    <row r="139" spans="1:96" x14ac:dyDescent="0.25">
      <c r="I139" s="253"/>
    </row>
    <row r="140" spans="1:96" x14ac:dyDescent="0.25">
      <c r="I140" s="253"/>
    </row>
    <row r="141" spans="1:96" x14ac:dyDescent="0.25">
      <c r="I141" s="253"/>
    </row>
    <row r="142" spans="1:96" x14ac:dyDescent="0.25">
      <c r="I142" s="253"/>
    </row>
    <row r="145" spans="9:19" x14ac:dyDescent="0.25">
      <c r="I145" s="253"/>
    </row>
    <row r="146" spans="9:19" x14ac:dyDescent="0.25">
      <c r="I146" s="253"/>
    </row>
    <row r="147" spans="9:19" x14ac:dyDescent="0.25">
      <c r="I147" s="253"/>
      <c r="L147" s="253"/>
      <c r="O147" s="253"/>
      <c r="P147" s="253"/>
      <c r="Q147" s="253"/>
      <c r="R147" s="253"/>
      <c r="S147" s="253"/>
    </row>
    <row r="148" spans="9:19" x14ac:dyDescent="0.25">
      <c r="I148" s="253"/>
      <c r="L148" s="253"/>
      <c r="O148" s="253"/>
      <c r="P148" s="253"/>
      <c r="Q148" s="253"/>
      <c r="R148" s="253"/>
      <c r="S148" s="253"/>
    </row>
    <row r="149" spans="9:19" x14ac:dyDescent="0.25">
      <c r="I149" s="253"/>
      <c r="L149" s="253"/>
      <c r="O149" s="253"/>
      <c r="P149" s="253"/>
      <c r="Q149" s="253"/>
      <c r="R149" s="253"/>
      <c r="S149" s="253"/>
    </row>
    <row r="150" spans="9:19" x14ac:dyDescent="0.25">
      <c r="I150" s="253"/>
      <c r="L150" s="253"/>
      <c r="O150" s="253"/>
      <c r="P150" s="253"/>
      <c r="Q150" s="253"/>
      <c r="R150" s="253"/>
      <c r="S150" s="253"/>
    </row>
    <row r="151" spans="9:19" x14ac:dyDescent="0.25">
      <c r="I151" s="253"/>
      <c r="L151" s="253"/>
      <c r="O151" s="253"/>
      <c r="P151" s="253"/>
      <c r="Q151" s="253"/>
      <c r="R151" s="253"/>
      <c r="S151" s="253"/>
    </row>
    <row r="152" spans="9:19" x14ac:dyDescent="0.25">
      <c r="I152" s="253"/>
      <c r="L152" s="253"/>
      <c r="O152" s="253"/>
      <c r="P152" s="253"/>
      <c r="Q152" s="253"/>
      <c r="R152" s="253"/>
      <c r="S152" s="253"/>
    </row>
    <row r="154" spans="9:19" x14ac:dyDescent="0.25">
      <c r="I154" s="253"/>
      <c r="L154" s="253"/>
      <c r="O154" s="253"/>
      <c r="P154" s="253"/>
      <c r="Q154" s="253"/>
      <c r="R154" s="253"/>
      <c r="S154" s="253"/>
    </row>
    <row r="156" spans="9:19" x14ac:dyDescent="0.25">
      <c r="I156" s="253"/>
      <c r="L156" s="253"/>
      <c r="O156" s="253"/>
      <c r="P156" s="253"/>
      <c r="Q156" s="253"/>
      <c r="R156" s="253"/>
      <c r="S156" s="253"/>
    </row>
  </sheetData>
  <mergeCells count="136">
    <mergeCell ref="AE3:AJ3"/>
    <mergeCell ref="AE4:AJ4"/>
    <mergeCell ref="AE5:AJ5"/>
    <mergeCell ref="AE6:AJ6"/>
    <mergeCell ref="AE2:AJ2"/>
    <mergeCell ref="E2:H2"/>
    <mergeCell ref="A8:A12"/>
    <mergeCell ref="B8:B12"/>
    <mergeCell ref="C8:C12"/>
    <mergeCell ref="D8:D12"/>
    <mergeCell ref="E8:E12"/>
    <mergeCell ref="F8:F12"/>
    <mergeCell ref="G8:G12"/>
    <mergeCell ref="H8:H12"/>
    <mergeCell ref="I8:I12"/>
    <mergeCell ref="J8:S8"/>
    <mergeCell ref="J9:N9"/>
    <mergeCell ref="O9:S9"/>
    <mergeCell ref="T9:U9"/>
    <mergeCell ref="V9:AB9"/>
    <mergeCell ref="Y10:Y11"/>
    <mergeCell ref="Z10:Z11"/>
    <mergeCell ref="AA10:AA11"/>
    <mergeCell ref="AB10:AB11"/>
    <mergeCell ref="AC10:AC11"/>
    <mergeCell ref="AD10:AD11"/>
    <mergeCell ref="AE10:AE11"/>
    <mergeCell ref="AF10:AF11"/>
    <mergeCell ref="AG10:AG11"/>
    <mergeCell ref="AH10:AH11"/>
    <mergeCell ref="AC9:CR9"/>
    <mergeCell ref="J10:J12"/>
    <mergeCell ref="K10:N10"/>
    <mergeCell ref="O10:O12"/>
    <mergeCell ref="P10:S10"/>
    <mergeCell ref="T10:T11"/>
    <mergeCell ref="U10:U11"/>
    <mergeCell ref="V10:V11"/>
    <mergeCell ref="W10:W11"/>
    <mergeCell ref="X10:X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BA10:BA11"/>
    <mergeCell ref="BB10:BB11"/>
    <mergeCell ref="BC10:BC11"/>
    <mergeCell ref="BD10:BD11"/>
    <mergeCell ref="BE10:BE11"/>
    <mergeCell ref="BF10:BF11"/>
    <mergeCell ref="AU10:AU11"/>
    <mergeCell ref="AV10:AV11"/>
    <mergeCell ref="AW10:AW11"/>
    <mergeCell ref="AX10:AX11"/>
    <mergeCell ref="AY10:AY11"/>
    <mergeCell ref="AZ10:AZ11"/>
    <mergeCell ref="BM10:BM11"/>
    <mergeCell ref="BN10:BN11"/>
    <mergeCell ref="BO10:BO11"/>
    <mergeCell ref="BP10:BP11"/>
    <mergeCell ref="BQ10:BQ11"/>
    <mergeCell ref="BR10:BR11"/>
    <mergeCell ref="BG10:BG11"/>
    <mergeCell ref="BH10:BH11"/>
    <mergeCell ref="BI10:BI11"/>
    <mergeCell ref="BJ10:BJ11"/>
    <mergeCell ref="BK10:BK11"/>
    <mergeCell ref="BL10:BL11"/>
    <mergeCell ref="CA10:CA11"/>
    <mergeCell ref="CB10:CB11"/>
    <mergeCell ref="CC10:CC11"/>
    <mergeCell ref="CD10:CD11"/>
    <mergeCell ref="BS10:BS11"/>
    <mergeCell ref="BT10:BT11"/>
    <mergeCell ref="BU10:BU11"/>
    <mergeCell ref="BV10:BV11"/>
    <mergeCell ref="BW10:BW11"/>
    <mergeCell ref="BX10:BX11"/>
    <mergeCell ref="CQ10:CQ11"/>
    <mergeCell ref="CR10:CR11"/>
    <mergeCell ref="K11:K12"/>
    <mergeCell ref="L11:L12"/>
    <mergeCell ref="M11:M12"/>
    <mergeCell ref="N11:N12"/>
    <mergeCell ref="P11:P12"/>
    <mergeCell ref="Q11:Q12"/>
    <mergeCell ref="R11:R12"/>
    <mergeCell ref="S11:S12"/>
    <mergeCell ref="CK10:CK11"/>
    <mergeCell ref="CL10:CL11"/>
    <mergeCell ref="CM10:CM11"/>
    <mergeCell ref="CN10:CN11"/>
    <mergeCell ref="CO10:CO11"/>
    <mergeCell ref="CP10:CP11"/>
    <mergeCell ref="CE10:CE11"/>
    <mergeCell ref="CF10:CF11"/>
    <mergeCell ref="CG10:CG11"/>
    <mergeCell ref="CH10:CH11"/>
    <mergeCell ref="CI10:CI11"/>
    <mergeCell ref="CJ10:CJ11"/>
    <mergeCell ref="BY10:BY11"/>
    <mergeCell ref="BZ10:BZ11"/>
    <mergeCell ref="E62:E66"/>
    <mergeCell ref="F62:F66"/>
    <mergeCell ref="E67:E94"/>
    <mergeCell ref="F68:F76"/>
    <mergeCell ref="F77:F86"/>
    <mergeCell ref="F87:F94"/>
    <mergeCell ref="E13:E23"/>
    <mergeCell ref="F14:F18"/>
    <mergeCell ref="F19:F21"/>
    <mergeCell ref="F22:F23"/>
    <mergeCell ref="E24:E61"/>
    <mergeCell ref="F24:F34"/>
    <mergeCell ref="F35:F48"/>
    <mergeCell ref="F49:F61"/>
    <mergeCell ref="U123:Z123"/>
    <mergeCell ref="U124:Z124"/>
    <mergeCell ref="U125:Z125"/>
    <mergeCell ref="U126:Z126"/>
    <mergeCell ref="U127:Z127"/>
    <mergeCell ref="E95:E107"/>
    <mergeCell ref="F95:F99"/>
    <mergeCell ref="F100:F107"/>
    <mergeCell ref="E108:E121"/>
    <mergeCell ref="F108:F117"/>
    <mergeCell ref="F118:F119"/>
    <mergeCell ref="F120:F121"/>
  </mergeCells>
  <pageMargins left="0.11811023622047245" right="0.11811023622047245" top="0.23622047244094491" bottom="0.23622047244094491" header="0.31496062992125984" footer="0.31496062992125984"/>
  <pageSetup paperSize="258" scale="4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N248"/>
  <sheetViews>
    <sheetView showGridLines="0" topLeftCell="B1" zoomScale="85" zoomScaleNormal="85" workbookViewId="0">
      <selection activeCell="G21" sqref="G21"/>
    </sheetView>
  </sheetViews>
  <sheetFormatPr defaultColWidth="4" defaultRowHeight="12.75" x14ac:dyDescent="0.2"/>
  <cols>
    <col min="1" max="1" width="3.5703125" style="269" customWidth="1"/>
    <col min="2" max="2" width="17.28515625" style="269" customWidth="1"/>
    <col min="3" max="118" width="3.7109375" style="272" customWidth="1"/>
    <col min="119" max="143" width="9.140625" style="272" customWidth="1"/>
    <col min="144" max="144" width="5.42578125" style="272" customWidth="1"/>
    <col min="145" max="145" width="23.85546875" style="272" customWidth="1"/>
    <col min="146" max="146" width="17" style="272" customWidth="1"/>
    <col min="147" max="147" width="5.7109375" style="272" customWidth="1"/>
    <col min="148" max="148" width="9.28515625" style="272" customWidth="1"/>
    <col min="149" max="149" width="3.85546875" style="272" bestFit="1" customWidth="1"/>
    <col min="150" max="150" width="13.42578125" style="272" bestFit="1" customWidth="1"/>
    <col min="151" max="151" width="3.85546875" style="272" bestFit="1" customWidth="1"/>
    <col min="152" max="152" width="6.140625" style="272" bestFit="1" customWidth="1"/>
    <col min="153" max="155" width="3.42578125" style="272" bestFit="1" customWidth="1"/>
    <col min="156" max="156" width="6.140625" style="272" customWidth="1"/>
    <col min="157" max="157" width="3.42578125" style="272" bestFit="1" customWidth="1"/>
    <col min="158" max="158" width="3.28515625" style="272" bestFit="1" customWidth="1"/>
    <col min="159" max="163" width="3.42578125" style="272" bestFit="1" customWidth="1"/>
    <col min="164" max="165" width="3.28515625" style="272" bestFit="1" customWidth="1"/>
    <col min="166" max="167" width="3.42578125" style="272" bestFit="1" customWidth="1"/>
    <col min="168" max="168" width="15.7109375" style="272" bestFit="1" customWidth="1"/>
    <col min="169" max="169" width="3.42578125" style="272" bestFit="1" customWidth="1"/>
    <col min="170" max="170" width="12.140625" style="272" bestFit="1" customWidth="1"/>
    <col min="171" max="171" width="3.28515625" style="272" bestFit="1" customWidth="1"/>
    <col min="172" max="172" width="4" style="272" bestFit="1" customWidth="1"/>
    <col min="173" max="173" width="3.85546875" style="272" bestFit="1" customWidth="1"/>
    <col min="174" max="174" width="4" style="272" bestFit="1" customWidth="1"/>
    <col min="175" max="175" width="3.85546875" style="272" bestFit="1" customWidth="1"/>
    <col min="176" max="177" width="4" style="272" bestFit="1" customWidth="1"/>
    <col min="178" max="178" width="5.140625" style="272" customWidth="1"/>
    <col min="179" max="180" width="4" style="272" bestFit="1" customWidth="1"/>
    <col min="181" max="181" width="6.140625" style="272" customWidth="1"/>
    <col min="182" max="183" width="4" style="272" bestFit="1" customWidth="1"/>
    <col min="184" max="184" width="3.85546875" style="272" bestFit="1" customWidth="1"/>
    <col min="185" max="185" width="4" style="272" bestFit="1" customWidth="1"/>
    <col min="186" max="186" width="6.140625" style="272" customWidth="1"/>
    <col min="187" max="187" width="3.85546875" style="272" bestFit="1" customWidth="1"/>
    <col min="188" max="192" width="4" style="272" bestFit="1" customWidth="1"/>
    <col min="193" max="193" width="4.5703125" style="272" customWidth="1"/>
    <col min="194" max="199" width="4" style="272" bestFit="1" customWidth="1"/>
    <col min="200" max="205" width="3.85546875" style="272" bestFit="1" customWidth="1"/>
    <col min="206" max="207" width="4" style="272" bestFit="1" customWidth="1"/>
    <col min="208" max="210" width="3.85546875" style="272" bestFit="1" customWidth="1"/>
    <col min="211" max="213" width="4" style="272" bestFit="1" customWidth="1"/>
    <col min="214" max="221" width="3.85546875" style="272" bestFit="1" customWidth="1"/>
    <col min="222" max="222" width="4" style="272" bestFit="1" customWidth="1"/>
    <col min="223" max="223" width="4.140625" style="272" bestFit="1" customWidth="1"/>
    <col min="224" max="240" width="4" style="272" bestFit="1" customWidth="1"/>
    <col min="241" max="241" width="3.85546875" style="272" bestFit="1" customWidth="1"/>
    <col min="242" max="242" width="4" style="272" bestFit="1" customWidth="1"/>
    <col min="243" max="246" width="3.85546875" style="272" bestFit="1" customWidth="1"/>
    <col min="247" max="252" width="4" style="272" bestFit="1" customWidth="1"/>
    <col min="253" max="254" width="3.85546875" style="272" bestFit="1" customWidth="1"/>
    <col min="255" max="256" width="4" style="272"/>
    <col min="257" max="257" width="3.5703125" style="272" customWidth="1"/>
    <col min="258" max="258" width="17.28515625" style="272" customWidth="1"/>
    <col min="259" max="374" width="3.7109375" style="272" customWidth="1"/>
    <col min="375" max="399" width="9.140625" style="272" customWidth="1"/>
    <col min="400" max="400" width="5.42578125" style="272" customWidth="1"/>
    <col min="401" max="401" width="23.85546875" style="272" customWidth="1"/>
    <col min="402" max="402" width="17" style="272" customWidth="1"/>
    <col min="403" max="403" width="5.7109375" style="272" customWidth="1"/>
    <col min="404" max="404" width="9.28515625" style="272" customWidth="1"/>
    <col min="405" max="405" width="3.85546875" style="272" bestFit="1" customWidth="1"/>
    <col min="406" max="406" width="13.42578125" style="272" bestFit="1" customWidth="1"/>
    <col min="407" max="407" width="3.85546875" style="272" bestFit="1" customWidth="1"/>
    <col min="408" max="408" width="6.140625" style="272" bestFit="1" customWidth="1"/>
    <col min="409" max="411" width="3.42578125" style="272" bestFit="1" customWidth="1"/>
    <col min="412" max="412" width="6.140625" style="272" customWidth="1"/>
    <col min="413" max="413" width="3.42578125" style="272" bestFit="1" customWidth="1"/>
    <col min="414" max="414" width="3.28515625" style="272" bestFit="1" customWidth="1"/>
    <col min="415" max="419" width="3.42578125" style="272" bestFit="1" customWidth="1"/>
    <col min="420" max="421" width="3.28515625" style="272" bestFit="1" customWidth="1"/>
    <col min="422" max="423" width="3.42578125" style="272" bestFit="1" customWidth="1"/>
    <col min="424" max="424" width="15.7109375" style="272" bestFit="1" customWidth="1"/>
    <col min="425" max="425" width="3.42578125" style="272" bestFit="1" customWidth="1"/>
    <col min="426" max="426" width="12.140625" style="272" bestFit="1" customWidth="1"/>
    <col min="427" max="427" width="3.28515625" style="272" bestFit="1" customWidth="1"/>
    <col min="428" max="428" width="4" style="272" bestFit="1" customWidth="1"/>
    <col min="429" max="429" width="3.85546875" style="272" bestFit="1" customWidth="1"/>
    <col min="430" max="430" width="4" style="272" bestFit="1" customWidth="1"/>
    <col min="431" max="431" width="3.85546875" style="272" bestFit="1" customWidth="1"/>
    <col min="432" max="433" width="4" style="272" bestFit="1" customWidth="1"/>
    <col min="434" max="434" width="5.140625" style="272" customWidth="1"/>
    <col min="435" max="436" width="4" style="272" bestFit="1" customWidth="1"/>
    <col min="437" max="437" width="6.140625" style="272" customWidth="1"/>
    <col min="438" max="439" width="4" style="272" bestFit="1" customWidth="1"/>
    <col min="440" max="440" width="3.85546875" style="272" bestFit="1" customWidth="1"/>
    <col min="441" max="441" width="4" style="272" bestFit="1" customWidth="1"/>
    <col min="442" max="442" width="6.140625" style="272" customWidth="1"/>
    <col min="443" max="443" width="3.85546875" style="272" bestFit="1" customWidth="1"/>
    <col min="444" max="448" width="4" style="272" bestFit="1" customWidth="1"/>
    <col min="449" max="449" width="4.5703125" style="272" customWidth="1"/>
    <col min="450" max="455" width="4" style="272" bestFit="1" customWidth="1"/>
    <col min="456" max="461" width="3.85546875" style="272" bestFit="1" customWidth="1"/>
    <col min="462" max="463" width="4" style="272" bestFit="1" customWidth="1"/>
    <col min="464" max="466" width="3.85546875" style="272" bestFit="1" customWidth="1"/>
    <col min="467" max="469" width="4" style="272" bestFit="1" customWidth="1"/>
    <col min="470" max="477" width="3.85546875" style="272" bestFit="1" customWidth="1"/>
    <col min="478" max="478" width="4" style="272" bestFit="1" customWidth="1"/>
    <col min="479" max="479" width="4.140625" style="272" bestFit="1" customWidth="1"/>
    <col min="480" max="496" width="4" style="272" bestFit="1" customWidth="1"/>
    <col min="497" max="497" width="3.85546875" style="272" bestFit="1" customWidth="1"/>
    <col min="498" max="498" width="4" style="272" bestFit="1" customWidth="1"/>
    <col min="499" max="502" width="3.85546875" style="272" bestFit="1" customWidth="1"/>
    <col min="503" max="508" width="4" style="272" bestFit="1" customWidth="1"/>
    <col min="509" max="510" width="3.85546875" style="272" bestFit="1" customWidth="1"/>
    <col min="511" max="512" width="4" style="272"/>
    <col min="513" max="513" width="3.5703125" style="272" customWidth="1"/>
    <col min="514" max="514" width="17.28515625" style="272" customWidth="1"/>
    <col min="515" max="630" width="3.7109375" style="272" customWidth="1"/>
    <col min="631" max="655" width="9.140625" style="272" customWidth="1"/>
    <col min="656" max="656" width="5.42578125" style="272" customWidth="1"/>
    <col min="657" max="657" width="23.85546875" style="272" customWidth="1"/>
    <col min="658" max="658" width="17" style="272" customWidth="1"/>
    <col min="659" max="659" width="5.7109375" style="272" customWidth="1"/>
    <col min="660" max="660" width="9.28515625" style="272" customWidth="1"/>
    <col min="661" max="661" width="3.85546875" style="272" bestFit="1" customWidth="1"/>
    <col min="662" max="662" width="13.42578125" style="272" bestFit="1" customWidth="1"/>
    <col min="663" max="663" width="3.85546875" style="272" bestFit="1" customWidth="1"/>
    <col min="664" max="664" width="6.140625" style="272" bestFit="1" customWidth="1"/>
    <col min="665" max="667" width="3.42578125" style="272" bestFit="1" customWidth="1"/>
    <col min="668" max="668" width="6.140625" style="272" customWidth="1"/>
    <col min="669" max="669" width="3.42578125" style="272" bestFit="1" customWidth="1"/>
    <col min="670" max="670" width="3.28515625" style="272" bestFit="1" customWidth="1"/>
    <col min="671" max="675" width="3.42578125" style="272" bestFit="1" customWidth="1"/>
    <col min="676" max="677" width="3.28515625" style="272" bestFit="1" customWidth="1"/>
    <col min="678" max="679" width="3.42578125" style="272" bestFit="1" customWidth="1"/>
    <col min="680" max="680" width="15.7109375" style="272" bestFit="1" customWidth="1"/>
    <col min="681" max="681" width="3.42578125" style="272" bestFit="1" customWidth="1"/>
    <col min="682" max="682" width="12.140625" style="272" bestFit="1" customWidth="1"/>
    <col min="683" max="683" width="3.28515625" style="272" bestFit="1" customWidth="1"/>
    <col min="684" max="684" width="4" style="272" bestFit="1" customWidth="1"/>
    <col min="685" max="685" width="3.85546875" style="272" bestFit="1" customWidth="1"/>
    <col min="686" max="686" width="4" style="272" bestFit="1" customWidth="1"/>
    <col min="687" max="687" width="3.85546875" style="272" bestFit="1" customWidth="1"/>
    <col min="688" max="689" width="4" style="272" bestFit="1" customWidth="1"/>
    <col min="690" max="690" width="5.140625" style="272" customWidth="1"/>
    <col min="691" max="692" width="4" style="272" bestFit="1" customWidth="1"/>
    <col min="693" max="693" width="6.140625" style="272" customWidth="1"/>
    <col min="694" max="695" width="4" style="272" bestFit="1" customWidth="1"/>
    <col min="696" max="696" width="3.85546875" style="272" bestFit="1" customWidth="1"/>
    <col min="697" max="697" width="4" style="272" bestFit="1" customWidth="1"/>
    <col min="698" max="698" width="6.140625" style="272" customWidth="1"/>
    <col min="699" max="699" width="3.85546875" style="272" bestFit="1" customWidth="1"/>
    <col min="700" max="704" width="4" style="272" bestFit="1" customWidth="1"/>
    <col min="705" max="705" width="4.5703125" style="272" customWidth="1"/>
    <col min="706" max="711" width="4" style="272" bestFit="1" customWidth="1"/>
    <col min="712" max="717" width="3.85546875" style="272" bestFit="1" customWidth="1"/>
    <col min="718" max="719" width="4" style="272" bestFit="1" customWidth="1"/>
    <col min="720" max="722" width="3.85546875" style="272" bestFit="1" customWidth="1"/>
    <col min="723" max="725" width="4" style="272" bestFit="1" customWidth="1"/>
    <col min="726" max="733" width="3.85546875" style="272" bestFit="1" customWidth="1"/>
    <col min="734" max="734" width="4" style="272" bestFit="1" customWidth="1"/>
    <col min="735" max="735" width="4.140625" style="272" bestFit="1" customWidth="1"/>
    <col min="736" max="752" width="4" style="272" bestFit="1" customWidth="1"/>
    <col min="753" max="753" width="3.85546875" style="272" bestFit="1" customWidth="1"/>
    <col min="754" max="754" width="4" style="272" bestFit="1" customWidth="1"/>
    <col min="755" max="758" width="3.85546875" style="272" bestFit="1" customWidth="1"/>
    <col min="759" max="764" width="4" style="272" bestFit="1" customWidth="1"/>
    <col min="765" max="766" width="3.85546875" style="272" bestFit="1" customWidth="1"/>
    <col min="767" max="768" width="4" style="272"/>
    <col min="769" max="769" width="3.5703125" style="272" customWidth="1"/>
    <col min="770" max="770" width="17.28515625" style="272" customWidth="1"/>
    <col min="771" max="886" width="3.7109375" style="272" customWidth="1"/>
    <col min="887" max="911" width="9.140625" style="272" customWidth="1"/>
    <col min="912" max="912" width="5.42578125" style="272" customWidth="1"/>
    <col min="913" max="913" width="23.85546875" style="272" customWidth="1"/>
    <col min="914" max="914" width="17" style="272" customWidth="1"/>
    <col min="915" max="915" width="5.7109375" style="272" customWidth="1"/>
    <col min="916" max="916" width="9.28515625" style="272" customWidth="1"/>
    <col min="917" max="917" width="3.85546875" style="272" bestFit="1" customWidth="1"/>
    <col min="918" max="918" width="13.42578125" style="272" bestFit="1" customWidth="1"/>
    <col min="919" max="919" width="3.85546875" style="272" bestFit="1" customWidth="1"/>
    <col min="920" max="920" width="6.140625" style="272" bestFit="1" customWidth="1"/>
    <col min="921" max="923" width="3.42578125" style="272" bestFit="1" customWidth="1"/>
    <col min="924" max="924" width="6.140625" style="272" customWidth="1"/>
    <col min="925" max="925" width="3.42578125" style="272" bestFit="1" customWidth="1"/>
    <col min="926" max="926" width="3.28515625" style="272" bestFit="1" customWidth="1"/>
    <col min="927" max="931" width="3.42578125" style="272" bestFit="1" customWidth="1"/>
    <col min="932" max="933" width="3.28515625" style="272" bestFit="1" customWidth="1"/>
    <col min="934" max="935" width="3.42578125" style="272" bestFit="1" customWidth="1"/>
    <col min="936" max="936" width="15.7109375" style="272" bestFit="1" customWidth="1"/>
    <col min="937" max="937" width="3.42578125" style="272" bestFit="1" customWidth="1"/>
    <col min="938" max="938" width="12.140625" style="272" bestFit="1" customWidth="1"/>
    <col min="939" max="939" width="3.28515625" style="272" bestFit="1" customWidth="1"/>
    <col min="940" max="940" width="4" style="272" bestFit="1" customWidth="1"/>
    <col min="941" max="941" width="3.85546875" style="272" bestFit="1" customWidth="1"/>
    <col min="942" max="942" width="4" style="272" bestFit="1" customWidth="1"/>
    <col min="943" max="943" width="3.85546875" style="272" bestFit="1" customWidth="1"/>
    <col min="944" max="945" width="4" style="272" bestFit="1" customWidth="1"/>
    <col min="946" max="946" width="5.140625" style="272" customWidth="1"/>
    <col min="947" max="948" width="4" style="272" bestFit="1" customWidth="1"/>
    <col min="949" max="949" width="6.140625" style="272" customWidth="1"/>
    <col min="950" max="951" width="4" style="272" bestFit="1" customWidth="1"/>
    <col min="952" max="952" width="3.85546875" style="272" bestFit="1" customWidth="1"/>
    <col min="953" max="953" width="4" style="272" bestFit="1" customWidth="1"/>
    <col min="954" max="954" width="6.140625" style="272" customWidth="1"/>
    <col min="955" max="955" width="3.85546875" style="272" bestFit="1" customWidth="1"/>
    <col min="956" max="960" width="4" style="272" bestFit="1" customWidth="1"/>
    <col min="961" max="961" width="4.5703125" style="272" customWidth="1"/>
    <col min="962" max="967" width="4" style="272" bestFit="1" customWidth="1"/>
    <col min="968" max="973" width="3.85546875" style="272" bestFit="1" customWidth="1"/>
    <col min="974" max="975" width="4" style="272" bestFit="1" customWidth="1"/>
    <col min="976" max="978" width="3.85546875" style="272" bestFit="1" customWidth="1"/>
    <col min="979" max="981" width="4" style="272" bestFit="1" customWidth="1"/>
    <col min="982" max="989" width="3.85546875" style="272" bestFit="1" customWidth="1"/>
    <col min="990" max="990" width="4" style="272" bestFit="1" customWidth="1"/>
    <col min="991" max="991" width="4.140625" style="272" bestFit="1" customWidth="1"/>
    <col min="992" max="1008" width="4" style="272" bestFit="1" customWidth="1"/>
    <col min="1009" max="1009" width="3.85546875" style="272" bestFit="1" customWidth="1"/>
    <col min="1010" max="1010" width="4" style="272" bestFit="1" customWidth="1"/>
    <col min="1011" max="1014" width="3.85546875" style="272" bestFit="1" customWidth="1"/>
    <col min="1015" max="1020" width="4" style="272" bestFit="1" customWidth="1"/>
    <col min="1021" max="1022" width="3.85546875" style="272" bestFit="1" customWidth="1"/>
    <col min="1023" max="1024" width="4" style="272"/>
    <col min="1025" max="1025" width="3.5703125" style="272" customWidth="1"/>
    <col min="1026" max="1026" width="17.28515625" style="272" customWidth="1"/>
    <col min="1027" max="1142" width="3.7109375" style="272" customWidth="1"/>
    <col min="1143" max="1167" width="9.140625" style="272" customWidth="1"/>
    <col min="1168" max="1168" width="5.42578125" style="272" customWidth="1"/>
    <col min="1169" max="1169" width="23.85546875" style="272" customWidth="1"/>
    <col min="1170" max="1170" width="17" style="272" customWidth="1"/>
    <col min="1171" max="1171" width="5.7109375" style="272" customWidth="1"/>
    <col min="1172" max="1172" width="9.28515625" style="272" customWidth="1"/>
    <col min="1173" max="1173" width="3.85546875" style="272" bestFit="1" customWidth="1"/>
    <col min="1174" max="1174" width="13.42578125" style="272" bestFit="1" customWidth="1"/>
    <col min="1175" max="1175" width="3.85546875" style="272" bestFit="1" customWidth="1"/>
    <col min="1176" max="1176" width="6.140625" style="272" bestFit="1" customWidth="1"/>
    <col min="1177" max="1179" width="3.42578125" style="272" bestFit="1" customWidth="1"/>
    <col min="1180" max="1180" width="6.140625" style="272" customWidth="1"/>
    <col min="1181" max="1181" width="3.42578125" style="272" bestFit="1" customWidth="1"/>
    <col min="1182" max="1182" width="3.28515625" style="272" bestFit="1" customWidth="1"/>
    <col min="1183" max="1187" width="3.42578125" style="272" bestFit="1" customWidth="1"/>
    <col min="1188" max="1189" width="3.28515625" style="272" bestFit="1" customWidth="1"/>
    <col min="1190" max="1191" width="3.42578125" style="272" bestFit="1" customWidth="1"/>
    <col min="1192" max="1192" width="15.7109375" style="272" bestFit="1" customWidth="1"/>
    <col min="1193" max="1193" width="3.42578125" style="272" bestFit="1" customWidth="1"/>
    <col min="1194" max="1194" width="12.140625" style="272" bestFit="1" customWidth="1"/>
    <col min="1195" max="1195" width="3.28515625" style="272" bestFit="1" customWidth="1"/>
    <col min="1196" max="1196" width="4" style="272" bestFit="1" customWidth="1"/>
    <col min="1197" max="1197" width="3.85546875" style="272" bestFit="1" customWidth="1"/>
    <col min="1198" max="1198" width="4" style="272" bestFit="1" customWidth="1"/>
    <col min="1199" max="1199" width="3.85546875" style="272" bestFit="1" customWidth="1"/>
    <col min="1200" max="1201" width="4" style="272" bestFit="1" customWidth="1"/>
    <col min="1202" max="1202" width="5.140625" style="272" customWidth="1"/>
    <col min="1203" max="1204" width="4" style="272" bestFit="1" customWidth="1"/>
    <col min="1205" max="1205" width="6.140625" style="272" customWidth="1"/>
    <col min="1206" max="1207" width="4" style="272" bestFit="1" customWidth="1"/>
    <col min="1208" max="1208" width="3.85546875" style="272" bestFit="1" customWidth="1"/>
    <col min="1209" max="1209" width="4" style="272" bestFit="1" customWidth="1"/>
    <col min="1210" max="1210" width="6.140625" style="272" customWidth="1"/>
    <col min="1211" max="1211" width="3.85546875" style="272" bestFit="1" customWidth="1"/>
    <col min="1212" max="1216" width="4" style="272" bestFit="1" customWidth="1"/>
    <col min="1217" max="1217" width="4.5703125" style="272" customWidth="1"/>
    <col min="1218" max="1223" width="4" style="272" bestFit="1" customWidth="1"/>
    <col min="1224" max="1229" width="3.85546875" style="272" bestFit="1" customWidth="1"/>
    <col min="1230" max="1231" width="4" style="272" bestFit="1" customWidth="1"/>
    <col min="1232" max="1234" width="3.85546875" style="272" bestFit="1" customWidth="1"/>
    <col min="1235" max="1237" width="4" style="272" bestFit="1" customWidth="1"/>
    <col min="1238" max="1245" width="3.85546875" style="272" bestFit="1" customWidth="1"/>
    <col min="1246" max="1246" width="4" style="272" bestFit="1" customWidth="1"/>
    <col min="1247" max="1247" width="4.140625" style="272" bestFit="1" customWidth="1"/>
    <col min="1248" max="1264" width="4" style="272" bestFit="1" customWidth="1"/>
    <col min="1265" max="1265" width="3.85546875" style="272" bestFit="1" customWidth="1"/>
    <col min="1266" max="1266" width="4" style="272" bestFit="1" customWidth="1"/>
    <col min="1267" max="1270" width="3.85546875" style="272" bestFit="1" customWidth="1"/>
    <col min="1271" max="1276" width="4" style="272" bestFit="1" customWidth="1"/>
    <col min="1277" max="1278" width="3.85546875" style="272" bestFit="1" customWidth="1"/>
    <col min="1279" max="1280" width="4" style="272"/>
    <col min="1281" max="1281" width="3.5703125" style="272" customWidth="1"/>
    <col min="1282" max="1282" width="17.28515625" style="272" customWidth="1"/>
    <col min="1283" max="1398" width="3.7109375" style="272" customWidth="1"/>
    <col min="1399" max="1423" width="9.140625" style="272" customWidth="1"/>
    <col min="1424" max="1424" width="5.42578125" style="272" customWidth="1"/>
    <col min="1425" max="1425" width="23.85546875" style="272" customWidth="1"/>
    <col min="1426" max="1426" width="17" style="272" customWidth="1"/>
    <col min="1427" max="1427" width="5.7109375" style="272" customWidth="1"/>
    <col min="1428" max="1428" width="9.28515625" style="272" customWidth="1"/>
    <col min="1429" max="1429" width="3.85546875" style="272" bestFit="1" customWidth="1"/>
    <col min="1430" max="1430" width="13.42578125" style="272" bestFit="1" customWidth="1"/>
    <col min="1431" max="1431" width="3.85546875" style="272" bestFit="1" customWidth="1"/>
    <col min="1432" max="1432" width="6.140625" style="272" bestFit="1" customWidth="1"/>
    <col min="1433" max="1435" width="3.42578125" style="272" bestFit="1" customWidth="1"/>
    <col min="1436" max="1436" width="6.140625" style="272" customWidth="1"/>
    <col min="1437" max="1437" width="3.42578125" style="272" bestFit="1" customWidth="1"/>
    <col min="1438" max="1438" width="3.28515625" style="272" bestFit="1" customWidth="1"/>
    <col min="1439" max="1443" width="3.42578125" style="272" bestFit="1" customWidth="1"/>
    <col min="1444" max="1445" width="3.28515625" style="272" bestFit="1" customWidth="1"/>
    <col min="1446" max="1447" width="3.42578125" style="272" bestFit="1" customWidth="1"/>
    <col min="1448" max="1448" width="15.7109375" style="272" bestFit="1" customWidth="1"/>
    <col min="1449" max="1449" width="3.42578125" style="272" bestFit="1" customWidth="1"/>
    <col min="1450" max="1450" width="12.140625" style="272" bestFit="1" customWidth="1"/>
    <col min="1451" max="1451" width="3.28515625" style="272" bestFit="1" customWidth="1"/>
    <col min="1452" max="1452" width="4" style="272" bestFit="1" customWidth="1"/>
    <col min="1453" max="1453" width="3.85546875" style="272" bestFit="1" customWidth="1"/>
    <col min="1454" max="1454" width="4" style="272" bestFit="1" customWidth="1"/>
    <col min="1455" max="1455" width="3.85546875" style="272" bestFit="1" customWidth="1"/>
    <col min="1456" max="1457" width="4" style="272" bestFit="1" customWidth="1"/>
    <col min="1458" max="1458" width="5.140625" style="272" customWidth="1"/>
    <col min="1459" max="1460" width="4" style="272" bestFit="1" customWidth="1"/>
    <col min="1461" max="1461" width="6.140625" style="272" customWidth="1"/>
    <col min="1462" max="1463" width="4" style="272" bestFit="1" customWidth="1"/>
    <col min="1464" max="1464" width="3.85546875" style="272" bestFit="1" customWidth="1"/>
    <col min="1465" max="1465" width="4" style="272" bestFit="1" customWidth="1"/>
    <col min="1466" max="1466" width="6.140625" style="272" customWidth="1"/>
    <col min="1467" max="1467" width="3.85546875" style="272" bestFit="1" customWidth="1"/>
    <col min="1468" max="1472" width="4" style="272" bestFit="1" customWidth="1"/>
    <col min="1473" max="1473" width="4.5703125" style="272" customWidth="1"/>
    <col min="1474" max="1479" width="4" style="272" bestFit="1" customWidth="1"/>
    <col min="1480" max="1485" width="3.85546875" style="272" bestFit="1" customWidth="1"/>
    <col min="1486" max="1487" width="4" style="272" bestFit="1" customWidth="1"/>
    <col min="1488" max="1490" width="3.85546875" style="272" bestFit="1" customWidth="1"/>
    <col min="1491" max="1493" width="4" style="272" bestFit="1" customWidth="1"/>
    <col min="1494" max="1501" width="3.85546875" style="272" bestFit="1" customWidth="1"/>
    <col min="1502" max="1502" width="4" style="272" bestFit="1" customWidth="1"/>
    <col min="1503" max="1503" width="4.140625" style="272" bestFit="1" customWidth="1"/>
    <col min="1504" max="1520" width="4" style="272" bestFit="1" customWidth="1"/>
    <col min="1521" max="1521" width="3.85546875" style="272" bestFit="1" customWidth="1"/>
    <col min="1522" max="1522" width="4" style="272" bestFit="1" customWidth="1"/>
    <col min="1523" max="1526" width="3.85546875" style="272" bestFit="1" customWidth="1"/>
    <col min="1527" max="1532" width="4" style="272" bestFit="1" customWidth="1"/>
    <col min="1533" max="1534" width="3.85546875" style="272" bestFit="1" customWidth="1"/>
    <col min="1535" max="1536" width="4" style="272"/>
    <col min="1537" max="1537" width="3.5703125" style="272" customWidth="1"/>
    <col min="1538" max="1538" width="17.28515625" style="272" customWidth="1"/>
    <col min="1539" max="1654" width="3.7109375" style="272" customWidth="1"/>
    <col min="1655" max="1679" width="9.140625" style="272" customWidth="1"/>
    <col min="1680" max="1680" width="5.42578125" style="272" customWidth="1"/>
    <col min="1681" max="1681" width="23.85546875" style="272" customWidth="1"/>
    <col min="1682" max="1682" width="17" style="272" customWidth="1"/>
    <col min="1683" max="1683" width="5.7109375" style="272" customWidth="1"/>
    <col min="1684" max="1684" width="9.28515625" style="272" customWidth="1"/>
    <col min="1685" max="1685" width="3.85546875" style="272" bestFit="1" customWidth="1"/>
    <col min="1686" max="1686" width="13.42578125" style="272" bestFit="1" customWidth="1"/>
    <col min="1687" max="1687" width="3.85546875" style="272" bestFit="1" customWidth="1"/>
    <col min="1688" max="1688" width="6.140625" style="272" bestFit="1" customWidth="1"/>
    <col min="1689" max="1691" width="3.42578125" style="272" bestFit="1" customWidth="1"/>
    <col min="1692" max="1692" width="6.140625" style="272" customWidth="1"/>
    <col min="1693" max="1693" width="3.42578125" style="272" bestFit="1" customWidth="1"/>
    <col min="1694" max="1694" width="3.28515625" style="272" bestFit="1" customWidth="1"/>
    <col min="1695" max="1699" width="3.42578125" style="272" bestFit="1" customWidth="1"/>
    <col min="1700" max="1701" width="3.28515625" style="272" bestFit="1" customWidth="1"/>
    <col min="1702" max="1703" width="3.42578125" style="272" bestFit="1" customWidth="1"/>
    <col min="1704" max="1704" width="15.7109375" style="272" bestFit="1" customWidth="1"/>
    <col min="1705" max="1705" width="3.42578125" style="272" bestFit="1" customWidth="1"/>
    <col min="1706" max="1706" width="12.140625" style="272" bestFit="1" customWidth="1"/>
    <col min="1707" max="1707" width="3.28515625" style="272" bestFit="1" customWidth="1"/>
    <col min="1708" max="1708" width="4" style="272" bestFit="1" customWidth="1"/>
    <col min="1709" max="1709" width="3.85546875" style="272" bestFit="1" customWidth="1"/>
    <col min="1710" max="1710" width="4" style="272" bestFit="1" customWidth="1"/>
    <col min="1711" max="1711" width="3.85546875" style="272" bestFit="1" customWidth="1"/>
    <col min="1712" max="1713" width="4" style="272" bestFit="1" customWidth="1"/>
    <col min="1714" max="1714" width="5.140625" style="272" customWidth="1"/>
    <col min="1715" max="1716" width="4" style="272" bestFit="1" customWidth="1"/>
    <col min="1717" max="1717" width="6.140625" style="272" customWidth="1"/>
    <col min="1718" max="1719" width="4" style="272" bestFit="1" customWidth="1"/>
    <col min="1720" max="1720" width="3.85546875" style="272" bestFit="1" customWidth="1"/>
    <col min="1721" max="1721" width="4" style="272" bestFit="1" customWidth="1"/>
    <col min="1722" max="1722" width="6.140625" style="272" customWidth="1"/>
    <col min="1723" max="1723" width="3.85546875" style="272" bestFit="1" customWidth="1"/>
    <col min="1724" max="1728" width="4" style="272" bestFit="1" customWidth="1"/>
    <col min="1729" max="1729" width="4.5703125" style="272" customWidth="1"/>
    <col min="1730" max="1735" width="4" style="272" bestFit="1" customWidth="1"/>
    <col min="1736" max="1741" width="3.85546875" style="272" bestFit="1" customWidth="1"/>
    <col min="1742" max="1743" width="4" style="272" bestFit="1" customWidth="1"/>
    <col min="1744" max="1746" width="3.85546875" style="272" bestFit="1" customWidth="1"/>
    <col min="1747" max="1749" width="4" style="272" bestFit="1" customWidth="1"/>
    <col min="1750" max="1757" width="3.85546875" style="272" bestFit="1" customWidth="1"/>
    <col min="1758" max="1758" width="4" style="272" bestFit="1" customWidth="1"/>
    <col min="1759" max="1759" width="4.140625" style="272" bestFit="1" customWidth="1"/>
    <col min="1760" max="1776" width="4" style="272" bestFit="1" customWidth="1"/>
    <col min="1777" max="1777" width="3.85546875" style="272" bestFit="1" customWidth="1"/>
    <col min="1778" max="1778" width="4" style="272" bestFit="1" customWidth="1"/>
    <col min="1779" max="1782" width="3.85546875" style="272" bestFit="1" customWidth="1"/>
    <col min="1783" max="1788" width="4" style="272" bestFit="1" customWidth="1"/>
    <col min="1789" max="1790" width="3.85546875" style="272" bestFit="1" customWidth="1"/>
    <col min="1791" max="1792" width="4" style="272"/>
    <col min="1793" max="1793" width="3.5703125" style="272" customWidth="1"/>
    <col min="1794" max="1794" width="17.28515625" style="272" customWidth="1"/>
    <col min="1795" max="1910" width="3.7109375" style="272" customWidth="1"/>
    <col min="1911" max="1935" width="9.140625" style="272" customWidth="1"/>
    <col min="1936" max="1936" width="5.42578125" style="272" customWidth="1"/>
    <col min="1937" max="1937" width="23.85546875" style="272" customWidth="1"/>
    <col min="1938" max="1938" width="17" style="272" customWidth="1"/>
    <col min="1939" max="1939" width="5.7109375" style="272" customWidth="1"/>
    <col min="1940" max="1940" width="9.28515625" style="272" customWidth="1"/>
    <col min="1941" max="1941" width="3.85546875" style="272" bestFit="1" customWidth="1"/>
    <col min="1942" max="1942" width="13.42578125" style="272" bestFit="1" customWidth="1"/>
    <col min="1943" max="1943" width="3.85546875" style="272" bestFit="1" customWidth="1"/>
    <col min="1944" max="1944" width="6.140625" style="272" bestFit="1" customWidth="1"/>
    <col min="1945" max="1947" width="3.42578125" style="272" bestFit="1" customWidth="1"/>
    <col min="1948" max="1948" width="6.140625" style="272" customWidth="1"/>
    <col min="1949" max="1949" width="3.42578125" style="272" bestFit="1" customWidth="1"/>
    <col min="1950" max="1950" width="3.28515625" style="272" bestFit="1" customWidth="1"/>
    <col min="1951" max="1955" width="3.42578125" style="272" bestFit="1" customWidth="1"/>
    <col min="1956" max="1957" width="3.28515625" style="272" bestFit="1" customWidth="1"/>
    <col min="1958" max="1959" width="3.42578125" style="272" bestFit="1" customWidth="1"/>
    <col min="1960" max="1960" width="15.7109375" style="272" bestFit="1" customWidth="1"/>
    <col min="1961" max="1961" width="3.42578125" style="272" bestFit="1" customWidth="1"/>
    <col min="1962" max="1962" width="12.140625" style="272" bestFit="1" customWidth="1"/>
    <col min="1963" max="1963" width="3.28515625" style="272" bestFit="1" customWidth="1"/>
    <col min="1964" max="1964" width="4" style="272" bestFit="1" customWidth="1"/>
    <col min="1965" max="1965" width="3.85546875" style="272" bestFit="1" customWidth="1"/>
    <col min="1966" max="1966" width="4" style="272" bestFit="1" customWidth="1"/>
    <col min="1967" max="1967" width="3.85546875" style="272" bestFit="1" customWidth="1"/>
    <col min="1968" max="1969" width="4" style="272" bestFit="1" customWidth="1"/>
    <col min="1970" max="1970" width="5.140625" style="272" customWidth="1"/>
    <col min="1971" max="1972" width="4" style="272" bestFit="1" customWidth="1"/>
    <col min="1973" max="1973" width="6.140625" style="272" customWidth="1"/>
    <col min="1974" max="1975" width="4" style="272" bestFit="1" customWidth="1"/>
    <col min="1976" max="1976" width="3.85546875" style="272" bestFit="1" customWidth="1"/>
    <col min="1977" max="1977" width="4" style="272" bestFit="1" customWidth="1"/>
    <col min="1978" max="1978" width="6.140625" style="272" customWidth="1"/>
    <col min="1979" max="1979" width="3.85546875" style="272" bestFit="1" customWidth="1"/>
    <col min="1980" max="1984" width="4" style="272" bestFit="1" customWidth="1"/>
    <col min="1985" max="1985" width="4.5703125" style="272" customWidth="1"/>
    <col min="1986" max="1991" width="4" style="272" bestFit="1" customWidth="1"/>
    <col min="1992" max="1997" width="3.85546875" style="272" bestFit="1" customWidth="1"/>
    <col min="1998" max="1999" width="4" style="272" bestFit="1" customWidth="1"/>
    <col min="2000" max="2002" width="3.85546875" style="272" bestFit="1" customWidth="1"/>
    <col min="2003" max="2005" width="4" style="272" bestFit="1" customWidth="1"/>
    <col min="2006" max="2013" width="3.85546875" style="272" bestFit="1" customWidth="1"/>
    <col min="2014" max="2014" width="4" style="272" bestFit="1" customWidth="1"/>
    <col min="2015" max="2015" width="4.140625" style="272" bestFit="1" customWidth="1"/>
    <col min="2016" max="2032" width="4" style="272" bestFit="1" customWidth="1"/>
    <col min="2033" max="2033" width="3.85546875" style="272" bestFit="1" customWidth="1"/>
    <col min="2034" max="2034" width="4" style="272" bestFit="1" customWidth="1"/>
    <col min="2035" max="2038" width="3.85546875" style="272" bestFit="1" customWidth="1"/>
    <col min="2039" max="2044" width="4" style="272" bestFit="1" customWidth="1"/>
    <col min="2045" max="2046" width="3.85546875" style="272" bestFit="1" customWidth="1"/>
    <col min="2047" max="2048" width="4" style="272"/>
    <col min="2049" max="2049" width="3.5703125" style="272" customWidth="1"/>
    <col min="2050" max="2050" width="17.28515625" style="272" customWidth="1"/>
    <col min="2051" max="2166" width="3.7109375" style="272" customWidth="1"/>
    <col min="2167" max="2191" width="9.140625" style="272" customWidth="1"/>
    <col min="2192" max="2192" width="5.42578125" style="272" customWidth="1"/>
    <col min="2193" max="2193" width="23.85546875" style="272" customWidth="1"/>
    <col min="2194" max="2194" width="17" style="272" customWidth="1"/>
    <col min="2195" max="2195" width="5.7109375" style="272" customWidth="1"/>
    <col min="2196" max="2196" width="9.28515625" style="272" customWidth="1"/>
    <col min="2197" max="2197" width="3.85546875" style="272" bestFit="1" customWidth="1"/>
    <col min="2198" max="2198" width="13.42578125" style="272" bestFit="1" customWidth="1"/>
    <col min="2199" max="2199" width="3.85546875" style="272" bestFit="1" customWidth="1"/>
    <col min="2200" max="2200" width="6.140625" style="272" bestFit="1" customWidth="1"/>
    <col min="2201" max="2203" width="3.42578125" style="272" bestFit="1" customWidth="1"/>
    <col min="2204" max="2204" width="6.140625" style="272" customWidth="1"/>
    <col min="2205" max="2205" width="3.42578125" style="272" bestFit="1" customWidth="1"/>
    <col min="2206" max="2206" width="3.28515625" style="272" bestFit="1" customWidth="1"/>
    <col min="2207" max="2211" width="3.42578125" style="272" bestFit="1" customWidth="1"/>
    <col min="2212" max="2213" width="3.28515625" style="272" bestFit="1" customWidth="1"/>
    <col min="2214" max="2215" width="3.42578125" style="272" bestFit="1" customWidth="1"/>
    <col min="2216" max="2216" width="15.7109375" style="272" bestFit="1" customWidth="1"/>
    <col min="2217" max="2217" width="3.42578125" style="272" bestFit="1" customWidth="1"/>
    <col min="2218" max="2218" width="12.140625" style="272" bestFit="1" customWidth="1"/>
    <col min="2219" max="2219" width="3.28515625" style="272" bestFit="1" customWidth="1"/>
    <col min="2220" max="2220" width="4" style="272" bestFit="1" customWidth="1"/>
    <col min="2221" max="2221" width="3.85546875" style="272" bestFit="1" customWidth="1"/>
    <col min="2222" max="2222" width="4" style="272" bestFit="1" customWidth="1"/>
    <col min="2223" max="2223" width="3.85546875" style="272" bestFit="1" customWidth="1"/>
    <col min="2224" max="2225" width="4" style="272" bestFit="1" customWidth="1"/>
    <col min="2226" max="2226" width="5.140625" style="272" customWidth="1"/>
    <col min="2227" max="2228" width="4" style="272" bestFit="1" customWidth="1"/>
    <col min="2229" max="2229" width="6.140625" style="272" customWidth="1"/>
    <col min="2230" max="2231" width="4" style="272" bestFit="1" customWidth="1"/>
    <col min="2232" max="2232" width="3.85546875" style="272" bestFit="1" customWidth="1"/>
    <col min="2233" max="2233" width="4" style="272" bestFit="1" customWidth="1"/>
    <col min="2234" max="2234" width="6.140625" style="272" customWidth="1"/>
    <col min="2235" max="2235" width="3.85546875" style="272" bestFit="1" customWidth="1"/>
    <col min="2236" max="2240" width="4" style="272" bestFit="1" customWidth="1"/>
    <col min="2241" max="2241" width="4.5703125" style="272" customWidth="1"/>
    <col min="2242" max="2247" width="4" style="272" bestFit="1" customWidth="1"/>
    <col min="2248" max="2253" width="3.85546875" style="272" bestFit="1" customWidth="1"/>
    <col min="2254" max="2255" width="4" style="272" bestFit="1" customWidth="1"/>
    <col min="2256" max="2258" width="3.85546875" style="272" bestFit="1" customWidth="1"/>
    <col min="2259" max="2261" width="4" style="272" bestFit="1" customWidth="1"/>
    <col min="2262" max="2269" width="3.85546875" style="272" bestFit="1" customWidth="1"/>
    <col min="2270" max="2270" width="4" style="272" bestFit="1" customWidth="1"/>
    <col min="2271" max="2271" width="4.140625" style="272" bestFit="1" customWidth="1"/>
    <col min="2272" max="2288" width="4" style="272" bestFit="1" customWidth="1"/>
    <col min="2289" max="2289" width="3.85546875" style="272" bestFit="1" customWidth="1"/>
    <col min="2290" max="2290" width="4" style="272" bestFit="1" customWidth="1"/>
    <col min="2291" max="2294" width="3.85546875" style="272" bestFit="1" customWidth="1"/>
    <col min="2295" max="2300" width="4" style="272" bestFit="1" customWidth="1"/>
    <col min="2301" max="2302" width="3.85546875" style="272" bestFit="1" customWidth="1"/>
    <col min="2303" max="2304" width="4" style="272"/>
    <col min="2305" max="2305" width="3.5703125" style="272" customWidth="1"/>
    <col min="2306" max="2306" width="17.28515625" style="272" customWidth="1"/>
    <col min="2307" max="2422" width="3.7109375" style="272" customWidth="1"/>
    <col min="2423" max="2447" width="9.140625" style="272" customWidth="1"/>
    <col min="2448" max="2448" width="5.42578125" style="272" customWidth="1"/>
    <col min="2449" max="2449" width="23.85546875" style="272" customWidth="1"/>
    <col min="2450" max="2450" width="17" style="272" customWidth="1"/>
    <col min="2451" max="2451" width="5.7109375" style="272" customWidth="1"/>
    <col min="2452" max="2452" width="9.28515625" style="272" customWidth="1"/>
    <col min="2453" max="2453" width="3.85546875" style="272" bestFit="1" customWidth="1"/>
    <col min="2454" max="2454" width="13.42578125" style="272" bestFit="1" customWidth="1"/>
    <col min="2455" max="2455" width="3.85546875" style="272" bestFit="1" customWidth="1"/>
    <col min="2456" max="2456" width="6.140625" style="272" bestFit="1" customWidth="1"/>
    <col min="2457" max="2459" width="3.42578125" style="272" bestFit="1" customWidth="1"/>
    <col min="2460" max="2460" width="6.140625" style="272" customWidth="1"/>
    <col min="2461" max="2461" width="3.42578125" style="272" bestFit="1" customWidth="1"/>
    <col min="2462" max="2462" width="3.28515625" style="272" bestFit="1" customWidth="1"/>
    <col min="2463" max="2467" width="3.42578125" style="272" bestFit="1" customWidth="1"/>
    <col min="2468" max="2469" width="3.28515625" style="272" bestFit="1" customWidth="1"/>
    <col min="2470" max="2471" width="3.42578125" style="272" bestFit="1" customWidth="1"/>
    <col min="2472" max="2472" width="15.7109375" style="272" bestFit="1" customWidth="1"/>
    <col min="2473" max="2473" width="3.42578125" style="272" bestFit="1" customWidth="1"/>
    <col min="2474" max="2474" width="12.140625" style="272" bestFit="1" customWidth="1"/>
    <col min="2475" max="2475" width="3.28515625" style="272" bestFit="1" customWidth="1"/>
    <col min="2476" max="2476" width="4" style="272" bestFit="1" customWidth="1"/>
    <col min="2477" max="2477" width="3.85546875" style="272" bestFit="1" customWidth="1"/>
    <col min="2478" max="2478" width="4" style="272" bestFit="1" customWidth="1"/>
    <col min="2479" max="2479" width="3.85546875" style="272" bestFit="1" customWidth="1"/>
    <col min="2480" max="2481" width="4" style="272" bestFit="1" customWidth="1"/>
    <col min="2482" max="2482" width="5.140625" style="272" customWidth="1"/>
    <col min="2483" max="2484" width="4" style="272" bestFit="1" customWidth="1"/>
    <col min="2485" max="2485" width="6.140625" style="272" customWidth="1"/>
    <col min="2486" max="2487" width="4" style="272" bestFit="1" customWidth="1"/>
    <col min="2488" max="2488" width="3.85546875" style="272" bestFit="1" customWidth="1"/>
    <col min="2489" max="2489" width="4" style="272" bestFit="1" customWidth="1"/>
    <col min="2490" max="2490" width="6.140625" style="272" customWidth="1"/>
    <col min="2491" max="2491" width="3.85546875" style="272" bestFit="1" customWidth="1"/>
    <col min="2492" max="2496" width="4" style="272" bestFit="1" customWidth="1"/>
    <col min="2497" max="2497" width="4.5703125" style="272" customWidth="1"/>
    <col min="2498" max="2503" width="4" style="272" bestFit="1" customWidth="1"/>
    <col min="2504" max="2509" width="3.85546875" style="272" bestFit="1" customWidth="1"/>
    <col min="2510" max="2511" width="4" style="272" bestFit="1" customWidth="1"/>
    <col min="2512" max="2514" width="3.85546875" style="272" bestFit="1" customWidth="1"/>
    <col min="2515" max="2517" width="4" style="272" bestFit="1" customWidth="1"/>
    <col min="2518" max="2525" width="3.85546875" style="272" bestFit="1" customWidth="1"/>
    <col min="2526" max="2526" width="4" style="272" bestFit="1" customWidth="1"/>
    <col min="2527" max="2527" width="4.140625" style="272" bestFit="1" customWidth="1"/>
    <col min="2528" max="2544" width="4" style="272" bestFit="1" customWidth="1"/>
    <col min="2545" max="2545" width="3.85546875" style="272" bestFit="1" customWidth="1"/>
    <col min="2546" max="2546" width="4" style="272" bestFit="1" customWidth="1"/>
    <col min="2547" max="2550" width="3.85546875" style="272" bestFit="1" customWidth="1"/>
    <col min="2551" max="2556" width="4" style="272" bestFit="1" customWidth="1"/>
    <col min="2557" max="2558" width="3.85546875" style="272" bestFit="1" customWidth="1"/>
    <col min="2559" max="2560" width="4" style="272"/>
    <col min="2561" max="2561" width="3.5703125" style="272" customWidth="1"/>
    <col min="2562" max="2562" width="17.28515625" style="272" customWidth="1"/>
    <col min="2563" max="2678" width="3.7109375" style="272" customWidth="1"/>
    <col min="2679" max="2703" width="9.140625" style="272" customWidth="1"/>
    <col min="2704" max="2704" width="5.42578125" style="272" customWidth="1"/>
    <col min="2705" max="2705" width="23.85546875" style="272" customWidth="1"/>
    <col min="2706" max="2706" width="17" style="272" customWidth="1"/>
    <col min="2707" max="2707" width="5.7109375" style="272" customWidth="1"/>
    <col min="2708" max="2708" width="9.28515625" style="272" customWidth="1"/>
    <col min="2709" max="2709" width="3.85546875" style="272" bestFit="1" customWidth="1"/>
    <col min="2710" max="2710" width="13.42578125" style="272" bestFit="1" customWidth="1"/>
    <col min="2711" max="2711" width="3.85546875" style="272" bestFit="1" customWidth="1"/>
    <col min="2712" max="2712" width="6.140625" style="272" bestFit="1" customWidth="1"/>
    <col min="2713" max="2715" width="3.42578125" style="272" bestFit="1" customWidth="1"/>
    <col min="2716" max="2716" width="6.140625" style="272" customWidth="1"/>
    <col min="2717" max="2717" width="3.42578125" style="272" bestFit="1" customWidth="1"/>
    <col min="2718" max="2718" width="3.28515625" style="272" bestFit="1" customWidth="1"/>
    <col min="2719" max="2723" width="3.42578125" style="272" bestFit="1" customWidth="1"/>
    <col min="2724" max="2725" width="3.28515625" style="272" bestFit="1" customWidth="1"/>
    <col min="2726" max="2727" width="3.42578125" style="272" bestFit="1" customWidth="1"/>
    <col min="2728" max="2728" width="15.7109375" style="272" bestFit="1" customWidth="1"/>
    <col min="2729" max="2729" width="3.42578125" style="272" bestFit="1" customWidth="1"/>
    <col min="2730" max="2730" width="12.140625" style="272" bestFit="1" customWidth="1"/>
    <col min="2731" max="2731" width="3.28515625" style="272" bestFit="1" customWidth="1"/>
    <col min="2732" max="2732" width="4" style="272" bestFit="1" customWidth="1"/>
    <col min="2733" max="2733" width="3.85546875" style="272" bestFit="1" customWidth="1"/>
    <col min="2734" max="2734" width="4" style="272" bestFit="1" customWidth="1"/>
    <col min="2735" max="2735" width="3.85546875" style="272" bestFit="1" customWidth="1"/>
    <col min="2736" max="2737" width="4" style="272" bestFit="1" customWidth="1"/>
    <col min="2738" max="2738" width="5.140625" style="272" customWidth="1"/>
    <col min="2739" max="2740" width="4" style="272" bestFit="1" customWidth="1"/>
    <col min="2741" max="2741" width="6.140625" style="272" customWidth="1"/>
    <col min="2742" max="2743" width="4" style="272" bestFit="1" customWidth="1"/>
    <col min="2744" max="2744" width="3.85546875" style="272" bestFit="1" customWidth="1"/>
    <col min="2745" max="2745" width="4" style="272" bestFit="1" customWidth="1"/>
    <col min="2746" max="2746" width="6.140625" style="272" customWidth="1"/>
    <col min="2747" max="2747" width="3.85546875" style="272" bestFit="1" customWidth="1"/>
    <col min="2748" max="2752" width="4" style="272" bestFit="1" customWidth="1"/>
    <col min="2753" max="2753" width="4.5703125" style="272" customWidth="1"/>
    <col min="2754" max="2759" width="4" style="272" bestFit="1" customWidth="1"/>
    <col min="2760" max="2765" width="3.85546875" style="272" bestFit="1" customWidth="1"/>
    <col min="2766" max="2767" width="4" style="272" bestFit="1" customWidth="1"/>
    <col min="2768" max="2770" width="3.85546875" style="272" bestFit="1" customWidth="1"/>
    <col min="2771" max="2773" width="4" style="272" bestFit="1" customWidth="1"/>
    <col min="2774" max="2781" width="3.85546875" style="272" bestFit="1" customWidth="1"/>
    <col min="2782" max="2782" width="4" style="272" bestFit="1" customWidth="1"/>
    <col min="2783" max="2783" width="4.140625" style="272" bestFit="1" customWidth="1"/>
    <col min="2784" max="2800" width="4" style="272" bestFit="1" customWidth="1"/>
    <col min="2801" max="2801" width="3.85546875" style="272" bestFit="1" customWidth="1"/>
    <col min="2802" max="2802" width="4" style="272" bestFit="1" customWidth="1"/>
    <col min="2803" max="2806" width="3.85546875" style="272" bestFit="1" customWidth="1"/>
    <col min="2807" max="2812" width="4" style="272" bestFit="1" customWidth="1"/>
    <col min="2813" max="2814" width="3.85546875" style="272" bestFit="1" customWidth="1"/>
    <col min="2815" max="2816" width="4" style="272"/>
    <col min="2817" max="2817" width="3.5703125" style="272" customWidth="1"/>
    <col min="2818" max="2818" width="17.28515625" style="272" customWidth="1"/>
    <col min="2819" max="2934" width="3.7109375" style="272" customWidth="1"/>
    <col min="2935" max="2959" width="9.140625" style="272" customWidth="1"/>
    <col min="2960" max="2960" width="5.42578125" style="272" customWidth="1"/>
    <col min="2961" max="2961" width="23.85546875" style="272" customWidth="1"/>
    <col min="2962" max="2962" width="17" style="272" customWidth="1"/>
    <col min="2963" max="2963" width="5.7109375" style="272" customWidth="1"/>
    <col min="2964" max="2964" width="9.28515625" style="272" customWidth="1"/>
    <col min="2965" max="2965" width="3.85546875" style="272" bestFit="1" customWidth="1"/>
    <col min="2966" max="2966" width="13.42578125" style="272" bestFit="1" customWidth="1"/>
    <col min="2967" max="2967" width="3.85546875" style="272" bestFit="1" customWidth="1"/>
    <col min="2968" max="2968" width="6.140625" style="272" bestFit="1" customWidth="1"/>
    <col min="2969" max="2971" width="3.42578125" style="272" bestFit="1" customWidth="1"/>
    <col min="2972" max="2972" width="6.140625" style="272" customWidth="1"/>
    <col min="2973" max="2973" width="3.42578125" style="272" bestFit="1" customWidth="1"/>
    <col min="2974" max="2974" width="3.28515625" style="272" bestFit="1" customWidth="1"/>
    <col min="2975" max="2979" width="3.42578125" style="272" bestFit="1" customWidth="1"/>
    <col min="2980" max="2981" width="3.28515625" style="272" bestFit="1" customWidth="1"/>
    <col min="2982" max="2983" width="3.42578125" style="272" bestFit="1" customWidth="1"/>
    <col min="2984" max="2984" width="15.7109375" style="272" bestFit="1" customWidth="1"/>
    <col min="2985" max="2985" width="3.42578125" style="272" bestFit="1" customWidth="1"/>
    <col min="2986" max="2986" width="12.140625" style="272" bestFit="1" customWidth="1"/>
    <col min="2987" max="2987" width="3.28515625" style="272" bestFit="1" customWidth="1"/>
    <col min="2988" max="2988" width="4" style="272" bestFit="1" customWidth="1"/>
    <col min="2989" max="2989" width="3.85546875" style="272" bestFit="1" customWidth="1"/>
    <col min="2990" max="2990" width="4" style="272" bestFit="1" customWidth="1"/>
    <col min="2991" max="2991" width="3.85546875" style="272" bestFit="1" customWidth="1"/>
    <col min="2992" max="2993" width="4" style="272" bestFit="1" customWidth="1"/>
    <col min="2994" max="2994" width="5.140625" style="272" customWidth="1"/>
    <col min="2995" max="2996" width="4" style="272" bestFit="1" customWidth="1"/>
    <col min="2997" max="2997" width="6.140625" style="272" customWidth="1"/>
    <col min="2998" max="2999" width="4" style="272" bestFit="1" customWidth="1"/>
    <col min="3000" max="3000" width="3.85546875" style="272" bestFit="1" customWidth="1"/>
    <col min="3001" max="3001" width="4" style="272" bestFit="1" customWidth="1"/>
    <col min="3002" max="3002" width="6.140625" style="272" customWidth="1"/>
    <col min="3003" max="3003" width="3.85546875" style="272" bestFit="1" customWidth="1"/>
    <col min="3004" max="3008" width="4" style="272" bestFit="1" customWidth="1"/>
    <col min="3009" max="3009" width="4.5703125" style="272" customWidth="1"/>
    <col min="3010" max="3015" width="4" style="272" bestFit="1" customWidth="1"/>
    <col min="3016" max="3021" width="3.85546875" style="272" bestFit="1" customWidth="1"/>
    <col min="3022" max="3023" width="4" style="272" bestFit="1" customWidth="1"/>
    <col min="3024" max="3026" width="3.85546875" style="272" bestFit="1" customWidth="1"/>
    <col min="3027" max="3029" width="4" style="272" bestFit="1" customWidth="1"/>
    <col min="3030" max="3037" width="3.85546875" style="272" bestFit="1" customWidth="1"/>
    <col min="3038" max="3038" width="4" style="272" bestFit="1" customWidth="1"/>
    <col min="3039" max="3039" width="4.140625" style="272" bestFit="1" customWidth="1"/>
    <col min="3040" max="3056" width="4" style="272" bestFit="1" customWidth="1"/>
    <col min="3057" max="3057" width="3.85546875" style="272" bestFit="1" customWidth="1"/>
    <col min="3058" max="3058" width="4" style="272" bestFit="1" customWidth="1"/>
    <col min="3059" max="3062" width="3.85546875" style="272" bestFit="1" customWidth="1"/>
    <col min="3063" max="3068" width="4" style="272" bestFit="1" customWidth="1"/>
    <col min="3069" max="3070" width="3.85546875" style="272" bestFit="1" customWidth="1"/>
    <col min="3071" max="3072" width="4" style="272"/>
    <col min="3073" max="3073" width="3.5703125" style="272" customWidth="1"/>
    <col min="3074" max="3074" width="17.28515625" style="272" customWidth="1"/>
    <col min="3075" max="3190" width="3.7109375" style="272" customWidth="1"/>
    <col min="3191" max="3215" width="9.140625" style="272" customWidth="1"/>
    <col min="3216" max="3216" width="5.42578125" style="272" customWidth="1"/>
    <col min="3217" max="3217" width="23.85546875" style="272" customWidth="1"/>
    <col min="3218" max="3218" width="17" style="272" customWidth="1"/>
    <col min="3219" max="3219" width="5.7109375" style="272" customWidth="1"/>
    <col min="3220" max="3220" width="9.28515625" style="272" customWidth="1"/>
    <col min="3221" max="3221" width="3.85546875" style="272" bestFit="1" customWidth="1"/>
    <col min="3222" max="3222" width="13.42578125" style="272" bestFit="1" customWidth="1"/>
    <col min="3223" max="3223" width="3.85546875" style="272" bestFit="1" customWidth="1"/>
    <col min="3224" max="3224" width="6.140625" style="272" bestFit="1" customWidth="1"/>
    <col min="3225" max="3227" width="3.42578125" style="272" bestFit="1" customWidth="1"/>
    <col min="3228" max="3228" width="6.140625" style="272" customWidth="1"/>
    <col min="3229" max="3229" width="3.42578125" style="272" bestFit="1" customWidth="1"/>
    <col min="3230" max="3230" width="3.28515625" style="272" bestFit="1" customWidth="1"/>
    <col min="3231" max="3235" width="3.42578125" style="272" bestFit="1" customWidth="1"/>
    <col min="3236" max="3237" width="3.28515625" style="272" bestFit="1" customWidth="1"/>
    <col min="3238" max="3239" width="3.42578125" style="272" bestFit="1" customWidth="1"/>
    <col min="3240" max="3240" width="15.7109375" style="272" bestFit="1" customWidth="1"/>
    <col min="3241" max="3241" width="3.42578125" style="272" bestFit="1" customWidth="1"/>
    <col min="3242" max="3242" width="12.140625" style="272" bestFit="1" customWidth="1"/>
    <col min="3243" max="3243" width="3.28515625" style="272" bestFit="1" customWidth="1"/>
    <col min="3244" max="3244" width="4" style="272" bestFit="1" customWidth="1"/>
    <col min="3245" max="3245" width="3.85546875" style="272" bestFit="1" customWidth="1"/>
    <col min="3246" max="3246" width="4" style="272" bestFit="1" customWidth="1"/>
    <col min="3247" max="3247" width="3.85546875" style="272" bestFit="1" customWidth="1"/>
    <col min="3248" max="3249" width="4" style="272" bestFit="1" customWidth="1"/>
    <col min="3250" max="3250" width="5.140625" style="272" customWidth="1"/>
    <col min="3251" max="3252" width="4" style="272" bestFit="1" customWidth="1"/>
    <col min="3253" max="3253" width="6.140625" style="272" customWidth="1"/>
    <col min="3254" max="3255" width="4" style="272" bestFit="1" customWidth="1"/>
    <col min="3256" max="3256" width="3.85546875" style="272" bestFit="1" customWidth="1"/>
    <col min="3257" max="3257" width="4" style="272" bestFit="1" customWidth="1"/>
    <col min="3258" max="3258" width="6.140625" style="272" customWidth="1"/>
    <col min="3259" max="3259" width="3.85546875" style="272" bestFit="1" customWidth="1"/>
    <col min="3260" max="3264" width="4" style="272" bestFit="1" customWidth="1"/>
    <col min="3265" max="3265" width="4.5703125" style="272" customWidth="1"/>
    <col min="3266" max="3271" width="4" style="272" bestFit="1" customWidth="1"/>
    <col min="3272" max="3277" width="3.85546875" style="272" bestFit="1" customWidth="1"/>
    <col min="3278" max="3279" width="4" style="272" bestFit="1" customWidth="1"/>
    <col min="3280" max="3282" width="3.85546875" style="272" bestFit="1" customWidth="1"/>
    <col min="3283" max="3285" width="4" style="272" bestFit="1" customWidth="1"/>
    <col min="3286" max="3293" width="3.85546875" style="272" bestFit="1" customWidth="1"/>
    <col min="3294" max="3294" width="4" style="272" bestFit="1" customWidth="1"/>
    <col min="3295" max="3295" width="4.140625" style="272" bestFit="1" customWidth="1"/>
    <col min="3296" max="3312" width="4" style="272" bestFit="1" customWidth="1"/>
    <col min="3313" max="3313" width="3.85546875" style="272" bestFit="1" customWidth="1"/>
    <col min="3314" max="3314" width="4" style="272" bestFit="1" customWidth="1"/>
    <col min="3315" max="3318" width="3.85546875" style="272" bestFit="1" customWidth="1"/>
    <col min="3319" max="3324" width="4" style="272" bestFit="1" customWidth="1"/>
    <col min="3325" max="3326" width="3.85546875" style="272" bestFit="1" customWidth="1"/>
    <col min="3327" max="3328" width="4" style="272"/>
    <col min="3329" max="3329" width="3.5703125" style="272" customWidth="1"/>
    <col min="3330" max="3330" width="17.28515625" style="272" customWidth="1"/>
    <col min="3331" max="3446" width="3.7109375" style="272" customWidth="1"/>
    <col min="3447" max="3471" width="9.140625" style="272" customWidth="1"/>
    <col min="3472" max="3472" width="5.42578125" style="272" customWidth="1"/>
    <col min="3473" max="3473" width="23.85546875" style="272" customWidth="1"/>
    <col min="3474" max="3474" width="17" style="272" customWidth="1"/>
    <col min="3475" max="3475" width="5.7109375" style="272" customWidth="1"/>
    <col min="3476" max="3476" width="9.28515625" style="272" customWidth="1"/>
    <col min="3477" max="3477" width="3.85546875" style="272" bestFit="1" customWidth="1"/>
    <col min="3478" max="3478" width="13.42578125" style="272" bestFit="1" customWidth="1"/>
    <col min="3479" max="3479" width="3.85546875" style="272" bestFit="1" customWidth="1"/>
    <col min="3480" max="3480" width="6.140625" style="272" bestFit="1" customWidth="1"/>
    <col min="3481" max="3483" width="3.42578125" style="272" bestFit="1" customWidth="1"/>
    <col min="3484" max="3484" width="6.140625" style="272" customWidth="1"/>
    <col min="3485" max="3485" width="3.42578125" style="272" bestFit="1" customWidth="1"/>
    <col min="3486" max="3486" width="3.28515625" style="272" bestFit="1" customWidth="1"/>
    <col min="3487" max="3491" width="3.42578125" style="272" bestFit="1" customWidth="1"/>
    <col min="3492" max="3493" width="3.28515625" style="272" bestFit="1" customWidth="1"/>
    <col min="3494" max="3495" width="3.42578125" style="272" bestFit="1" customWidth="1"/>
    <col min="3496" max="3496" width="15.7109375" style="272" bestFit="1" customWidth="1"/>
    <col min="3497" max="3497" width="3.42578125" style="272" bestFit="1" customWidth="1"/>
    <col min="3498" max="3498" width="12.140625" style="272" bestFit="1" customWidth="1"/>
    <col min="3499" max="3499" width="3.28515625" style="272" bestFit="1" customWidth="1"/>
    <col min="3500" max="3500" width="4" style="272" bestFit="1" customWidth="1"/>
    <col min="3501" max="3501" width="3.85546875" style="272" bestFit="1" customWidth="1"/>
    <col min="3502" max="3502" width="4" style="272" bestFit="1" customWidth="1"/>
    <col min="3503" max="3503" width="3.85546875" style="272" bestFit="1" customWidth="1"/>
    <col min="3504" max="3505" width="4" style="272" bestFit="1" customWidth="1"/>
    <col min="3506" max="3506" width="5.140625" style="272" customWidth="1"/>
    <col min="3507" max="3508" width="4" style="272" bestFit="1" customWidth="1"/>
    <col min="3509" max="3509" width="6.140625" style="272" customWidth="1"/>
    <col min="3510" max="3511" width="4" style="272" bestFit="1" customWidth="1"/>
    <col min="3512" max="3512" width="3.85546875" style="272" bestFit="1" customWidth="1"/>
    <col min="3513" max="3513" width="4" style="272" bestFit="1" customWidth="1"/>
    <col min="3514" max="3514" width="6.140625" style="272" customWidth="1"/>
    <col min="3515" max="3515" width="3.85546875" style="272" bestFit="1" customWidth="1"/>
    <col min="3516" max="3520" width="4" style="272" bestFit="1" customWidth="1"/>
    <col min="3521" max="3521" width="4.5703125" style="272" customWidth="1"/>
    <col min="3522" max="3527" width="4" style="272" bestFit="1" customWidth="1"/>
    <col min="3528" max="3533" width="3.85546875" style="272" bestFit="1" customWidth="1"/>
    <col min="3534" max="3535" width="4" style="272" bestFit="1" customWidth="1"/>
    <col min="3536" max="3538" width="3.85546875" style="272" bestFit="1" customWidth="1"/>
    <col min="3539" max="3541" width="4" style="272" bestFit="1" customWidth="1"/>
    <col min="3542" max="3549" width="3.85546875" style="272" bestFit="1" customWidth="1"/>
    <col min="3550" max="3550" width="4" style="272" bestFit="1" customWidth="1"/>
    <col min="3551" max="3551" width="4.140625" style="272" bestFit="1" customWidth="1"/>
    <col min="3552" max="3568" width="4" style="272" bestFit="1" customWidth="1"/>
    <col min="3569" max="3569" width="3.85546875" style="272" bestFit="1" customWidth="1"/>
    <col min="3570" max="3570" width="4" style="272" bestFit="1" customWidth="1"/>
    <col min="3571" max="3574" width="3.85546875" style="272" bestFit="1" customWidth="1"/>
    <col min="3575" max="3580" width="4" style="272" bestFit="1" customWidth="1"/>
    <col min="3581" max="3582" width="3.85546875" style="272" bestFit="1" customWidth="1"/>
    <col min="3583" max="3584" width="4" style="272"/>
    <col min="3585" max="3585" width="3.5703125" style="272" customWidth="1"/>
    <col min="3586" max="3586" width="17.28515625" style="272" customWidth="1"/>
    <col min="3587" max="3702" width="3.7109375" style="272" customWidth="1"/>
    <col min="3703" max="3727" width="9.140625" style="272" customWidth="1"/>
    <col min="3728" max="3728" width="5.42578125" style="272" customWidth="1"/>
    <col min="3729" max="3729" width="23.85546875" style="272" customWidth="1"/>
    <col min="3730" max="3730" width="17" style="272" customWidth="1"/>
    <col min="3731" max="3731" width="5.7109375" style="272" customWidth="1"/>
    <col min="3732" max="3732" width="9.28515625" style="272" customWidth="1"/>
    <col min="3733" max="3733" width="3.85546875" style="272" bestFit="1" customWidth="1"/>
    <col min="3734" max="3734" width="13.42578125" style="272" bestFit="1" customWidth="1"/>
    <col min="3735" max="3735" width="3.85546875" style="272" bestFit="1" customWidth="1"/>
    <col min="3736" max="3736" width="6.140625" style="272" bestFit="1" customWidth="1"/>
    <col min="3737" max="3739" width="3.42578125" style="272" bestFit="1" customWidth="1"/>
    <col min="3740" max="3740" width="6.140625" style="272" customWidth="1"/>
    <col min="3741" max="3741" width="3.42578125" style="272" bestFit="1" customWidth="1"/>
    <col min="3742" max="3742" width="3.28515625" style="272" bestFit="1" customWidth="1"/>
    <col min="3743" max="3747" width="3.42578125" style="272" bestFit="1" customWidth="1"/>
    <col min="3748" max="3749" width="3.28515625" style="272" bestFit="1" customWidth="1"/>
    <col min="3750" max="3751" width="3.42578125" style="272" bestFit="1" customWidth="1"/>
    <col min="3752" max="3752" width="15.7109375" style="272" bestFit="1" customWidth="1"/>
    <col min="3753" max="3753" width="3.42578125" style="272" bestFit="1" customWidth="1"/>
    <col min="3754" max="3754" width="12.140625" style="272" bestFit="1" customWidth="1"/>
    <col min="3755" max="3755" width="3.28515625" style="272" bestFit="1" customWidth="1"/>
    <col min="3756" max="3756" width="4" style="272" bestFit="1" customWidth="1"/>
    <col min="3757" max="3757" width="3.85546875" style="272" bestFit="1" customWidth="1"/>
    <col min="3758" max="3758" width="4" style="272" bestFit="1" customWidth="1"/>
    <col min="3759" max="3759" width="3.85546875" style="272" bestFit="1" customWidth="1"/>
    <col min="3760" max="3761" width="4" style="272" bestFit="1" customWidth="1"/>
    <col min="3762" max="3762" width="5.140625" style="272" customWidth="1"/>
    <col min="3763" max="3764" width="4" style="272" bestFit="1" customWidth="1"/>
    <col min="3765" max="3765" width="6.140625" style="272" customWidth="1"/>
    <col min="3766" max="3767" width="4" style="272" bestFit="1" customWidth="1"/>
    <col min="3768" max="3768" width="3.85546875" style="272" bestFit="1" customWidth="1"/>
    <col min="3769" max="3769" width="4" style="272" bestFit="1" customWidth="1"/>
    <col min="3770" max="3770" width="6.140625" style="272" customWidth="1"/>
    <col min="3771" max="3771" width="3.85546875" style="272" bestFit="1" customWidth="1"/>
    <col min="3772" max="3776" width="4" style="272" bestFit="1" customWidth="1"/>
    <col min="3777" max="3777" width="4.5703125" style="272" customWidth="1"/>
    <col min="3778" max="3783" width="4" style="272" bestFit="1" customWidth="1"/>
    <col min="3784" max="3789" width="3.85546875" style="272" bestFit="1" customWidth="1"/>
    <col min="3790" max="3791" width="4" style="272" bestFit="1" customWidth="1"/>
    <col min="3792" max="3794" width="3.85546875" style="272" bestFit="1" customWidth="1"/>
    <col min="3795" max="3797" width="4" style="272" bestFit="1" customWidth="1"/>
    <col min="3798" max="3805" width="3.85546875" style="272" bestFit="1" customWidth="1"/>
    <col min="3806" max="3806" width="4" style="272" bestFit="1" customWidth="1"/>
    <col min="3807" max="3807" width="4.140625" style="272" bestFit="1" customWidth="1"/>
    <col min="3808" max="3824" width="4" style="272" bestFit="1" customWidth="1"/>
    <col min="3825" max="3825" width="3.85546875" style="272" bestFit="1" customWidth="1"/>
    <col min="3826" max="3826" width="4" style="272" bestFit="1" customWidth="1"/>
    <col min="3827" max="3830" width="3.85546875" style="272" bestFit="1" customWidth="1"/>
    <col min="3831" max="3836" width="4" style="272" bestFit="1" customWidth="1"/>
    <col min="3837" max="3838" width="3.85546875" style="272" bestFit="1" customWidth="1"/>
    <col min="3839" max="3840" width="4" style="272"/>
    <col min="3841" max="3841" width="3.5703125" style="272" customWidth="1"/>
    <col min="3842" max="3842" width="17.28515625" style="272" customWidth="1"/>
    <col min="3843" max="3958" width="3.7109375" style="272" customWidth="1"/>
    <col min="3959" max="3983" width="9.140625" style="272" customWidth="1"/>
    <col min="3984" max="3984" width="5.42578125" style="272" customWidth="1"/>
    <col min="3985" max="3985" width="23.85546875" style="272" customWidth="1"/>
    <col min="3986" max="3986" width="17" style="272" customWidth="1"/>
    <col min="3987" max="3987" width="5.7109375" style="272" customWidth="1"/>
    <col min="3988" max="3988" width="9.28515625" style="272" customWidth="1"/>
    <col min="3989" max="3989" width="3.85546875" style="272" bestFit="1" customWidth="1"/>
    <col min="3990" max="3990" width="13.42578125" style="272" bestFit="1" customWidth="1"/>
    <col min="3991" max="3991" width="3.85546875" style="272" bestFit="1" customWidth="1"/>
    <col min="3992" max="3992" width="6.140625" style="272" bestFit="1" customWidth="1"/>
    <col min="3993" max="3995" width="3.42578125" style="272" bestFit="1" customWidth="1"/>
    <col min="3996" max="3996" width="6.140625" style="272" customWidth="1"/>
    <col min="3997" max="3997" width="3.42578125" style="272" bestFit="1" customWidth="1"/>
    <col min="3998" max="3998" width="3.28515625" style="272" bestFit="1" customWidth="1"/>
    <col min="3999" max="4003" width="3.42578125" style="272" bestFit="1" customWidth="1"/>
    <col min="4004" max="4005" width="3.28515625" style="272" bestFit="1" customWidth="1"/>
    <col min="4006" max="4007" width="3.42578125" style="272" bestFit="1" customWidth="1"/>
    <col min="4008" max="4008" width="15.7109375" style="272" bestFit="1" customWidth="1"/>
    <col min="4009" max="4009" width="3.42578125" style="272" bestFit="1" customWidth="1"/>
    <col min="4010" max="4010" width="12.140625" style="272" bestFit="1" customWidth="1"/>
    <col min="4011" max="4011" width="3.28515625" style="272" bestFit="1" customWidth="1"/>
    <col min="4012" max="4012" width="4" style="272" bestFit="1" customWidth="1"/>
    <col min="4013" max="4013" width="3.85546875" style="272" bestFit="1" customWidth="1"/>
    <col min="4014" max="4014" width="4" style="272" bestFit="1" customWidth="1"/>
    <col min="4015" max="4015" width="3.85546875" style="272" bestFit="1" customWidth="1"/>
    <col min="4016" max="4017" width="4" style="272" bestFit="1" customWidth="1"/>
    <col min="4018" max="4018" width="5.140625" style="272" customWidth="1"/>
    <col min="4019" max="4020" width="4" style="272" bestFit="1" customWidth="1"/>
    <col min="4021" max="4021" width="6.140625" style="272" customWidth="1"/>
    <col min="4022" max="4023" width="4" style="272" bestFit="1" customWidth="1"/>
    <col min="4024" max="4024" width="3.85546875" style="272" bestFit="1" customWidth="1"/>
    <col min="4025" max="4025" width="4" style="272" bestFit="1" customWidth="1"/>
    <col min="4026" max="4026" width="6.140625" style="272" customWidth="1"/>
    <col min="4027" max="4027" width="3.85546875" style="272" bestFit="1" customWidth="1"/>
    <col min="4028" max="4032" width="4" style="272" bestFit="1" customWidth="1"/>
    <col min="4033" max="4033" width="4.5703125" style="272" customWidth="1"/>
    <col min="4034" max="4039" width="4" style="272" bestFit="1" customWidth="1"/>
    <col min="4040" max="4045" width="3.85546875" style="272" bestFit="1" customWidth="1"/>
    <col min="4046" max="4047" width="4" style="272" bestFit="1" customWidth="1"/>
    <col min="4048" max="4050" width="3.85546875" style="272" bestFit="1" customWidth="1"/>
    <col min="4051" max="4053" width="4" style="272" bestFit="1" customWidth="1"/>
    <col min="4054" max="4061" width="3.85546875" style="272" bestFit="1" customWidth="1"/>
    <col min="4062" max="4062" width="4" style="272" bestFit="1" customWidth="1"/>
    <col min="4063" max="4063" width="4.140625" style="272" bestFit="1" customWidth="1"/>
    <col min="4064" max="4080" width="4" style="272" bestFit="1" customWidth="1"/>
    <col min="4081" max="4081" width="3.85546875" style="272" bestFit="1" customWidth="1"/>
    <col min="4082" max="4082" width="4" style="272" bestFit="1" customWidth="1"/>
    <col min="4083" max="4086" width="3.85546875" style="272" bestFit="1" customWidth="1"/>
    <col min="4087" max="4092" width="4" style="272" bestFit="1" customWidth="1"/>
    <col min="4093" max="4094" width="3.85546875" style="272" bestFit="1" customWidth="1"/>
    <col min="4095" max="4096" width="4" style="272"/>
    <col min="4097" max="4097" width="3.5703125" style="272" customWidth="1"/>
    <col min="4098" max="4098" width="17.28515625" style="272" customWidth="1"/>
    <col min="4099" max="4214" width="3.7109375" style="272" customWidth="1"/>
    <col min="4215" max="4239" width="9.140625" style="272" customWidth="1"/>
    <col min="4240" max="4240" width="5.42578125" style="272" customWidth="1"/>
    <col min="4241" max="4241" width="23.85546875" style="272" customWidth="1"/>
    <col min="4242" max="4242" width="17" style="272" customWidth="1"/>
    <col min="4243" max="4243" width="5.7109375" style="272" customWidth="1"/>
    <col min="4244" max="4244" width="9.28515625" style="272" customWidth="1"/>
    <col min="4245" max="4245" width="3.85546875" style="272" bestFit="1" customWidth="1"/>
    <col min="4246" max="4246" width="13.42578125" style="272" bestFit="1" customWidth="1"/>
    <col min="4247" max="4247" width="3.85546875" style="272" bestFit="1" customWidth="1"/>
    <col min="4248" max="4248" width="6.140625" style="272" bestFit="1" customWidth="1"/>
    <col min="4249" max="4251" width="3.42578125" style="272" bestFit="1" customWidth="1"/>
    <col min="4252" max="4252" width="6.140625" style="272" customWidth="1"/>
    <col min="4253" max="4253" width="3.42578125" style="272" bestFit="1" customWidth="1"/>
    <col min="4254" max="4254" width="3.28515625" style="272" bestFit="1" customWidth="1"/>
    <col min="4255" max="4259" width="3.42578125" style="272" bestFit="1" customWidth="1"/>
    <col min="4260" max="4261" width="3.28515625" style="272" bestFit="1" customWidth="1"/>
    <col min="4262" max="4263" width="3.42578125" style="272" bestFit="1" customWidth="1"/>
    <col min="4264" max="4264" width="15.7109375" style="272" bestFit="1" customWidth="1"/>
    <col min="4265" max="4265" width="3.42578125" style="272" bestFit="1" customWidth="1"/>
    <col min="4266" max="4266" width="12.140625" style="272" bestFit="1" customWidth="1"/>
    <col min="4267" max="4267" width="3.28515625" style="272" bestFit="1" customWidth="1"/>
    <col min="4268" max="4268" width="4" style="272" bestFit="1" customWidth="1"/>
    <col min="4269" max="4269" width="3.85546875" style="272" bestFit="1" customWidth="1"/>
    <col min="4270" max="4270" width="4" style="272" bestFit="1" customWidth="1"/>
    <col min="4271" max="4271" width="3.85546875" style="272" bestFit="1" customWidth="1"/>
    <col min="4272" max="4273" width="4" style="272" bestFit="1" customWidth="1"/>
    <col min="4274" max="4274" width="5.140625" style="272" customWidth="1"/>
    <col min="4275" max="4276" width="4" style="272" bestFit="1" customWidth="1"/>
    <col min="4277" max="4277" width="6.140625" style="272" customWidth="1"/>
    <col min="4278" max="4279" width="4" style="272" bestFit="1" customWidth="1"/>
    <col min="4280" max="4280" width="3.85546875" style="272" bestFit="1" customWidth="1"/>
    <col min="4281" max="4281" width="4" style="272" bestFit="1" customWidth="1"/>
    <col min="4282" max="4282" width="6.140625" style="272" customWidth="1"/>
    <col min="4283" max="4283" width="3.85546875" style="272" bestFit="1" customWidth="1"/>
    <col min="4284" max="4288" width="4" style="272" bestFit="1" customWidth="1"/>
    <col min="4289" max="4289" width="4.5703125" style="272" customWidth="1"/>
    <col min="4290" max="4295" width="4" style="272" bestFit="1" customWidth="1"/>
    <col min="4296" max="4301" width="3.85546875" style="272" bestFit="1" customWidth="1"/>
    <col min="4302" max="4303" width="4" style="272" bestFit="1" customWidth="1"/>
    <col min="4304" max="4306" width="3.85546875" style="272" bestFit="1" customWidth="1"/>
    <col min="4307" max="4309" width="4" style="272" bestFit="1" customWidth="1"/>
    <col min="4310" max="4317" width="3.85546875" style="272" bestFit="1" customWidth="1"/>
    <col min="4318" max="4318" width="4" style="272" bestFit="1" customWidth="1"/>
    <col min="4319" max="4319" width="4.140625" style="272" bestFit="1" customWidth="1"/>
    <col min="4320" max="4336" width="4" style="272" bestFit="1" customWidth="1"/>
    <col min="4337" max="4337" width="3.85546875" style="272" bestFit="1" customWidth="1"/>
    <col min="4338" max="4338" width="4" style="272" bestFit="1" customWidth="1"/>
    <col min="4339" max="4342" width="3.85546875" style="272" bestFit="1" customWidth="1"/>
    <col min="4343" max="4348" width="4" style="272" bestFit="1" customWidth="1"/>
    <col min="4349" max="4350" width="3.85546875" style="272" bestFit="1" customWidth="1"/>
    <col min="4351" max="4352" width="4" style="272"/>
    <col min="4353" max="4353" width="3.5703125" style="272" customWidth="1"/>
    <col min="4354" max="4354" width="17.28515625" style="272" customWidth="1"/>
    <col min="4355" max="4470" width="3.7109375" style="272" customWidth="1"/>
    <col min="4471" max="4495" width="9.140625" style="272" customWidth="1"/>
    <col min="4496" max="4496" width="5.42578125" style="272" customWidth="1"/>
    <col min="4497" max="4497" width="23.85546875" style="272" customWidth="1"/>
    <col min="4498" max="4498" width="17" style="272" customWidth="1"/>
    <col min="4499" max="4499" width="5.7109375" style="272" customWidth="1"/>
    <col min="4500" max="4500" width="9.28515625" style="272" customWidth="1"/>
    <col min="4501" max="4501" width="3.85546875" style="272" bestFit="1" customWidth="1"/>
    <col min="4502" max="4502" width="13.42578125" style="272" bestFit="1" customWidth="1"/>
    <col min="4503" max="4503" width="3.85546875" style="272" bestFit="1" customWidth="1"/>
    <col min="4504" max="4504" width="6.140625" style="272" bestFit="1" customWidth="1"/>
    <col min="4505" max="4507" width="3.42578125" style="272" bestFit="1" customWidth="1"/>
    <col min="4508" max="4508" width="6.140625" style="272" customWidth="1"/>
    <col min="4509" max="4509" width="3.42578125" style="272" bestFit="1" customWidth="1"/>
    <col min="4510" max="4510" width="3.28515625" style="272" bestFit="1" customWidth="1"/>
    <col min="4511" max="4515" width="3.42578125" style="272" bestFit="1" customWidth="1"/>
    <col min="4516" max="4517" width="3.28515625" style="272" bestFit="1" customWidth="1"/>
    <col min="4518" max="4519" width="3.42578125" style="272" bestFit="1" customWidth="1"/>
    <col min="4520" max="4520" width="15.7109375" style="272" bestFit="1" customWidth="1"/>
    <col min="4521" max="4521" width="3.42578125" style="272" bestFit="1" customWidth="1"/>
    <col min="4522" max="4522" width="12.140625" style="272" bestFit="1" customWidth="1"/>
    <col min="4523" max="4523" width="3.28515625" style="272" bestFit="1" customWidth="1"/>
    <col min="4524" max="4524" width="4" style="272" bestFit="1" customWidth="1"/>
    <col min="4525" max="4525" width="3.85546875" style="272" bestFit="1" customWidth="1"/>
    <col min="4526" max="4526" width="4" style="272" bestFit="1" customWidth="1"/>
    <col min="4527" max="4527" width="3.85546875" style="272" bestFit="1" customWidth="1"/>
    <col min="4528" max="4529" width="4" style="272" bestFit="1" customWidth="1"/>
    <col min="4530" max="4530" width="5.140625" style="272" customWidth="1"/>
    <col min="4531" max="4532" width="4" style="272" bestFit="1" customWidth="1"/>
    <col min="4533" max="4533" width="6.140625" style="272" customWidth="1"/>
    <col min="4534" max="4535" width="4" style="272" bestFit="1" customWidth="1"/>
    <col min="4536" max="4536" width="3.85546875" style="272" bestFit="1" customWidth="1"/>
    <col min="4537" max="4537" width="4" style="272" bestFit="1" customWidth="1"/>
    <col min="4538" max="4538" width="6.140625" style="272" customWidth="1"/>
    <col min="4539" max="4539" width="3.85546875" style="272" bestFit="1" customWidth="1"/>
    <col min="4540" max="4544" width="4" style="272" bestFit="1" customWidth="1"/>
    <col min="4545" max="4545" width="4.5703125" style="272" customWidth="1"/>
    <col min="4546" max="4551" width="4" style="272" bestFit="1" customWidth="1"/>
    <col min="4552" max="4557" width="3.85546875" style="272" bestFit="1" customWidth="1"/>
    <col min="4558" max="4559" width="4" style="272" bestFit="1" customWidth="1"/>
    <col min="4560" max="4562" width="3.85546875" style="272" bestFit="1" customWidth="1"/>
    <col min="4563" max="4565" width="4" style="272" bestFit="1" customWidth="1"/>
    <col min="4566" max="4573" width="3.85546875" style="272" bestFit="1" customWidth="1"/>
    <col min="4574" max="4574" width="4" style="272" bestFit="1" customWidth="1"/>
    <col min="4575" max="4575" width="4.140625" style="272" bestFit="1" customWidth="1"/>
    <col min="4576" max="4592" width="4" style="272" bestFit="1" customWidth="1"/>
    <col min="4593" max="4593" width="3.85546875" style="272" bestFit="1" customWidth="1"/>
    <col min="4594" max="4594" width="4" style="272" bestFit="1" customWidth="1"/>
    <col min="4595" max="4598" width="3.85546875" style="272" bestFit="1" customWidth="1"/>
    <col min="4599" max="4604" width="4" style="272" bestFit="1" customWidth="1"/>
    <col min="4605" max="4606" width="3.85546875" style="272" bestFit="1" customWidth="1"/>
    <col min="4607" max="4608" width="4" style="272"/>
    <col min="4609" max="4609" width="3.5703125" style="272" customWidth="1"/>
    <col min="4610" max="4610" width="17.28515625" style="272" customWidth="1"/>
    <col min="4611" max="4726" width="3.7109375" style="272" customWidth="1"/>
    <col min="4727" max="4751" width="9.140625" style="272" customWidth="1"/>
    <col min="4752" max="4752" width="5.42578125" style="272" customWidth="1"/>
    <col min="4753" max="4753" width="23.85546875" style="272" customWidth="1"/>
    <col min="4754" max="4754" width="17" style="272" customWidth="1"/>
    <col min="4755" max="4755" width="5.7109375" style="272" customWidth="1"/>
    <col min="4756" max="4756" width="9.28515625" style="272" customWidth="1"/>
    <col min="4757" max="4757" width="3.85546875" style="272" bestFit="1" customWidth="1"/>
    <col min="4758" max="4758" width="13.42578125" style="272" bestFit="1" customWidth="1"/>
    <col min="4759" max="4759" width="3.85546875" style="272" bestFit="1" customWidth="1"/>
    <col min="4760" max="4760" width="6.140625" style="272" bestFit="1" customWidth="1"/>
    <col min="4761" max="4763" width="3.42578125" style="272" bestFit="1" customWidth="1"/>
    <col min="4764" max="4764" width="6.140625" style="272" customWidth="1"/>
    <col min="4765" max="4765" width="3.42578125" style="272" bestFit="1" customWidth="1"/>
    <col min="4766" max="4766" width="3.28515625" style="272" bestFit="1" customWidth="1"/>
    <col min="4767" max="4771" width="3.42578125" style="272" bestFit="1" customWidth="1"/>
    <col min="4772" max="4773" width="3.28515625" style="272" bestFit="1" customWidth="1"/>
    <col min="4774" max="4775" width="3.42578125" style="272" bestFit="1" customWidth="1"/>
    <col min="4776" max="4776" width="15.7109375" style="272" bestFit="1" customWidth="1"/>
    <col min="4777" max="4777" width="3.42578125" style="272" bestFit="1" customWidth="1"/>
    <col min="4778" max="4778" width="12.140625" style="272" bestFit="1" customWidth="1"/>
    <col min="4779" max="4779" width="3.28515625" style="272" bestFit="1" customWidth="1"/>
    <col min="4780" max="4780" width="4" style="272" bestFit="1" customWidth="1"/>
    <col min="4781" max="4781" width="3.85546875" style="272" bestFit="1" customWidth="1"/>
    <col min="4782" max="4782" width="4" style="272" bestFit="1" customWidth="1"/>
    <col min="4783" max="4783" width="3.85546875" style="272" bestFit="1" customWidth="1"/>
    <col min="4784" max="4785" width="4" style="272" bestFit="1" customWidth="1"/>
    <col min="4786" max="4786" width="5.140625" style="272" customWidth="1"/>
    <col min="4787" max="4788" width="4" style="272" bestFit="1" customWidth="1"/>
    <col min="4789" max="4789" width="6.140625" style="272" customWidth="1"/>
    <col min="4790" max="4791" width="4" style="272" bestFit="1" customWidth="1"/>
    <col min="4792" max="4792" width="3.85546875" style="272" bestFit="1" customWidth="1"/>
    <col min="4793" max="4793" width="4" style="272" bestFit="1" customWidth="1"/>
    <col min="4794" max="4794" width="6.140625" style="272" customWidth="1"/>
    <col min="4795" max="4795" width="3.85546875" style="272" bestFit="1" customWidth="1"/>
    <col min="4796" max="4800" width="4" style="272" bestFit="1" customWidth="1"/>
    <col min="4801" max="4801" width="4.5703125" style="272" customWidth="1"/>
    <col min="4802" max="4807" width="4" style="272" bestFit="1" customWidth="1"/>
    <col min="4808" max="4813" width="3.85546875" style="272" bestFit="1" customWidth="1"/>
    <col min="4814" max="4815" width="4" style="272" bestFit="1" customWidth="1"/>
    <col min="4816" max="4818" width="3.85546875" style="272" bestFit="1" customWidth="1"/>
    <col min="4819" max="4821" width="4" style="272" bestFit="1" customWidth="1"/>
    <col min="4822" max="4829" width="3.85546875" style="272" bestFit="1" customWidth="1"/>
    <col min="4830" max="4830" width="4" style="272" bestFit="1" customWidth="1"/>
    <col min="4831" max="4831" width="4.140625" style="272" bestFit="1" customWidth="1"/>
    <col min="4832" max="4848" width="4" style="272" bestFit="1" customWidth="1"/>
    <col min="4849" max="4849" width="3.85546875" style="272" bestFit="1" customWidth="1"/>
    <col min="4850" max="4850" width="4" style="272" bestFit="1" customWidth="1"/>
    <col min="4851" max="4854" width="3.85546875" style="272" bestFit="1" customWidth="1"/>
    <col min="4855" max="4860" width="4" style="272" bestFit="1" customWidth="1"/>
    <col min="4861" max="4862" width="3.85546875" style="272" bestFit="1" customWidth="1"/>
    <col min="4863" max="4864" width="4" style="272"/>
    <col min="4865" max="4865" width="3.5703125" style="272" customWidth="1"/>
    <col min="4866" max="4866" width="17.28515625" style="272" customWidth="1"/>
    <col min="4867" max="4982" width="3.7109375" style="272" customWidth="1"/>
    <col min="4983" max="5007" width="9.140625" style="272" customWidth="1"/>
    <col min="5008" max="5008" width="5.42578125" style="272" customWidth="1"/>
    <col min="5009" max="5009" width="23.85546875" style="272" customWidth="1"/>
    <col min="5010" max="5010" width="17" style="272" customWidth="1"/>
    <col min="5011" max="5011" width="5.7109375" style="272" customWidth="1"/>
    <col min="5012" max="5012" width="9.28515625" style="272" customWidth="1"/>
    <col min="5013" max="5013" width="3.85546875" style="272" bestFit="1" customWidth="1"/>
    <col min="5014" max="5014" width="13.42578125" style="272" bestFit="1" customWidth="1"/>
    <col min="5015" max="5015" width="3.85546875" style="272" bestFit="1" customWidth="1"/>
    <col min="5016" max="5016" width="6.140625" style="272" bestFit="1" customWidth="1"/>
    <col min="5017" max="5019" width="3.42578125" style="272" bestFit="1" customWidth="1"/>
    <col min="5020" max="5020" width="6.140625" style="272" customWidth="1"/>
    <col min="5021" max="5021" width="3.42578125" style="272" bestFit="1" customWidth="1"/>
    <col min="5022" max="5022" width="3.28515625" style="272" bestFit="1" customWidth="1"/>
    <col min="5023" max="5027" width="3.42578125" style="272" bestFit="1" customWidth="1"/>
    <col min="5028" max="5029" width="3.28515625" style="272" bestFit="1" customWidth="1"/>
    <col min="5030" max="5031" width="3.42578125" style="272" bestFit="1" customWidth="1"/>
    <col min="5032" max="5032" width="15.7109375" style="272" bestFit="1" customWidth="1"/>
    <col min="5033" max="5033" width="3.42578125" style="272" bestFit="1" customWidth="1"/>
    <col min="5034" max="5034" width="12.140625" style="272" bestFit="1" customWidth="1"/>
    <col min="5035" max="5035" width="3.28515625" style="272" bestFit="1" customWidth="1"/>
    <col min="5036" max="5036" width="4" style="272" bestFit="1" customWidth="1"/>
    <col min="5037" max="5037" width="3.85546875" style="272" bestFit="1" customWidth="1"/>
    <col min="5038" max="5038" width="4" style="272" bestFit="1" customWidth="1"/>
    <col min="5039" max="5039" width="3.85546875" style="272" bestFit="1" customWidth="1"/>
    <col min="5040" max="5041" width="4" style="272" bestFit="1" customWidth="1"/>
    <col min="5042" max="5042" width="5.140625" style="272" customWidth="1"/>
    <col min="5043" max="5044" width="4" style="272" bestFit="1" customWidth="1"/>
    <col min="5045" max="5045" width="6.140625" style="272" customWidth="1"/>
    <col min="5046" max="5047" width="4" style="272" bestFit="1" customWidth="1"/>
    <col min="5048" max="5048" width="3.85546875" style="272" bestFit="1" customWidth="1"/>
    <col min="5049" max="5049" width="4" style="272" bestFit="1" customWidth="1"/>
    <col min="5050" max="5050" width="6.140625" style="272" customWidth="1"/>
    <col min="5051" max="5051" width="3.85546875" style="272" bestFit="1" customWidth="1"/>
    <col min="5052" max="5056" width="4" style="272" bestFit="1" customWidth="1"/>
    <col min="5057" max="5057" width="4.5703125" style="272" customWidth="1"/>
    <col min="5058" max="5063" width="4" style="272" bestFit="1" customWidth="1"/>
    <col min="5064" max="5069" width="3.85546875" style="272" bestFit="1" customWidth="1"/>
    <col min="5070" max="5071" width="4" style="272" bestFit="1" customWidth="1"/>
    <col min="5072" max="5074" width="3.85546875" style="272" bestFit="1" customWidth="1"/>
    <col min="5075" max="5077" width="4" style="272" bestFit="1" customWidth="1"/>
    <col min="5078" max="5085" width="3.85546875" style="272" bestFit="1" customWidth="1"/>
    <col min="5086" max="5086" width="4" style="272" bestFit="1" customWidth="1"/>
    <col min="5087" max="5087" width="4.140625" style="272" bestFit="1" customWidth="1"/>
    <col min="5088" max="5104" width="4" style="272" bestFit="1" customWidth="1"/>
    <col min="5105" max="5105" width="3.85546875" style="272" bestFit="1" customWidth="1"/>
    <col min="5106" max="5106" width="4" style="272" bestFit="1" customWidth="1"/>
    <col min="5107" max="5110" width="3.85546875" style="272" bestFit="1" customWidth="1"/>
    <col min="5111" max="5116" width="4" style="272" bestFit="1" customWidth="1"/>
    <col min="5117" max="5118" width="3.85546875" style="272" bestFit="1" customWidth="1"/>
    <col min="5119" max="5120" width="4" style="272"/>
    <col min="5121" max="5121" width="3.5703125" style="272" customWidth="1"/>
    <col min="5122" max="5122" width="17.28515625" style="272" customWidth="1"/>
    <col min="5123" max="5238" width="3.7109375" style="272" customWidth="1"/>
    <col min="5239" max="5263" width="9.140625" style="272" customWidth="1"/>
    <col min="5264" max="5264" width="5.42578125" style="272" customWidth="1"/>
    <col min="5265" max="5265" width="23.85546875" style="272" customWidth="1"/>
    <col min="5266" max="5266" width="17" style="272" customWidth="1"/>
    <col min="5267" max="5267" width="5.7109375" style="272" customWidth="1"/>
    <col min="5268" max="5268" width="9.28515625" style="272" customWidth="1"/>
    <col min="5269" max="5269" width="3.85546875" style="272" bestFit="1" customWidth="1"/>
    <col min="5270" max="5270" width="13.42578125" style="272" bestFit="1" customWidth="1"/>
    <col min="5271" max="5271" width="3.85546875" style="272" bestFit="1" customWidth="1"/>
    <col min="5272" max="5272" width="6.140625" style="272" bestFit="1" customWidth="1"/>
    <col min="5273" max="5275" width="3.42578125" style="272" bestFit="1" customWidth="1"/>
    <col min="5276" max="5276" width="6.140625" style="272" customWidth="1"/>
    <col min="5277" max="5277" width="3.42578125" style="272" bestFit="1" customWidth="1"/>
    <col min="5278" max="5278" width="3.28515625" style="272" bestFit="1" customWidth="1"/>
    <col min="5279" max="5283" width="3.42578125" style="272" bestFit="1" customWidth="1"/>
    <col min="5284" max="5285" width="3.28515625" style="272" bestFit="1" customWidth="1"/>
    <col min="5286" max="5287" width="3.42578125" style="272" bestFit="1" customWidth="1"/>
    <col min="5288" max="5288" width="15.7109375" style="272" bestFit="1" customWidth="1"/>
    <col min="5289" max="5289" width="3.42578125" style="272" bestFit="1" customWidth="1"/>
    <col min="5290" max="5290" width="12.140625" style="272" bestFit="1" customWidth="1"/>
    <col min="5291" max="5291" width="3.28515625" style="272" bestFit="1" customWidth="1"/>
    <col min="5292" max="5292" width="4" style="272" bestFit="1" customWidth="1"/>
    <col min="5293" max="5293" width="3.85546875" style="272" bestFit="1" customWidth="1"/>
    <col min="5294" max="5294" width="4" style="272" bestFit="1" customWidth="1"/>
    <col min="5295" max="5295" width="3.85546875" style="272" bestFit="1" customWidth="1"/>
    <col min="5296" max="5297" width="4" style="272" bestFit="1" customWidth="1"/>
    <col min="5298" max="5298" width="5.140625" style="272" customWidth="1"/>
    <col min="5299" max="5300" width="4" style="272" bestFit="1" customWidth="1"/>
    <col min="5301" max="5301" width="6.140625" style="272" customWidth="1"/>
    <col min="5302" max="5303" width="4" style="272" bestFit="1" customWidth="1"/>
    <col min="5304" max="5304" width="3.85546875" style="272" bestFit="1" customWidth="1"/>
    <col min="5305" max="5305" width="4" style="272" bestFit="1" customWidth="1"/>
    <col min="5306" max="5306" width="6.140625" style="272" customWidth="1"/>
    <col min="5307" max="5307" width="3.85546875" style="272" bestFit="1" customWidth="1"/>
    <col min="5308" max="5312" width="4" style="272" bestFit="1" customWidth="1"/>
    <col min="5313" max="5313" width="4.5703125" style="272" customWidth="1"/>
    <col min="5314" max="5319" width="4" style="272" bestFit="1" customWidth="1"/>
    <col min="5320" max="5325" width="3.85546875" style="272" bestFit="1" customWidth="1"/>
    <col min="5326" max="5327" width="4" style="272" bestFit="1" customWidth="1"/>
    <col min="5328" max="5330" width="3.85546875" style="272" bestFit="1" customWidth="1"/>
    <col min="5331" max="5333" width="4" style="272" bestFit="1" customWidth="1"/>
    <col min="5334" max="5341" width="3.85546875" style="272" bestFit="1" customWidth="1"/>
    <col min="5342" max="5342" width="4" style="272" bestFit="1" customWidth="1"/>
    <col min="5343" max="5343" width="4.140625" style="272" bestFit="1" customWidth="1"/>
    <col min="5344" max="5360" width="4" style="272" bestFit="1" customWidth="1"/>
    <col min="5361" max="5361" width="3.85546875" style="272" bestFit="1" customWidth="1"/>
    <col min="5362" max="5362" width="4" style="272" bestFit="1" customWidth="1"/>
    <col min="5363" max="5366" width="3.85546875" style="272" bestFit="1" customWidth="1"/>
    <col min="5367" max="5372" width="4" style="272" bestFit="1" customWidth="1"/>
    <col min="5373" max="5374" width="3.85546875" style="272" bestFit="1" customWidth="1"/>
    <col min="5375" max="5376" width="4" style="272"/>
    <col min="5377" max="5377" width="3.5703125" style="272" customWidth="1"/>
    <col min="5378" max="5378" width="17.28515625" style="272" customWidth="1"/>
    <col min="5379" max="5494" width="3.7109375" style="272" customWidth="1"/>
    <col min="5495" max="5519" width="9.140625" style="272" customWidth="1"/>
    <col min="5520" max="5520" width="5.42578125" style="272" customWidth="1"/>
    <col min="5521" max="5521" width="23.85546875" style="272" customWidth="1"/>
    <col min="5522" max="5522" width="17" style="272" customWidth="1"/>
    <col min="5523" max="5523" width="5.7109375" style="272" customWidth="1"/>
    <col min="5524" max="5524" width="9.28515625" style="272" customWidth="1"/>
    <col min="5525" max="5525" width="3.85546875" style="272" bestFit="1" customWidth="1"/>
    <col min="5526" max="5526" width="13.42578125" style="272" bestFit="1" customWidth="1"/>
    <col min="5527" max="5527" width="3.85546875" style="272" bestFit="1" customWidth="1"/>
    <col min="5528" max="5528" width="6.140625" style="272" bestFit="1" customWidth="1"/>
    <col min="5529" max="5531" width="3.42578125" style="272" bestFit="1" customWidth="1"/>
    <col min="5532" max="5532" width="6.140625" style="272" customWidth="1"/>
    <col min="5533" max="5533" width="3.42578125" style="272" bestFit="1" customWidth="1"/>
    <col min="5534" max="5534" width="3.28515625" style="272" bestFit="1" customWidth="1"/>
    <col min="5535" max="5539" width="3.42578125" style="272" bestFit="1" customWidth="1"/>
    <col min="5540" max="5541" width="3.28515625" style="272" bestFit="1" customWidth="1"/>
    <col min="5542" max="5543" width="3.42578125" style="272" bestFit="1" customWidth="1"/>
    <col min="5544" max="5544" width="15.7109375" style="272" bestFit="1" customWidth="1"/>
    <col min="5545" max="5545" width="3.42578125" style="272" bestFit="1" customWidth="1"/>
    <col min="5546" max="5546" width="12.140625" style="272" bestFit="1" customWidth="1"/>
    <col min="5547" max="5547" width="3.28515625" style="272" bestFit="1" customWidth="1"/>
    <col min="5548" max="5548" width="4" style="272" bestFit="1" customWidth="1"/>
    <col min="5549" max="5549" width="3.85546875" style="272" bestFit="1" customWidth="1"/>
    <col min="5550" max="5550" width="4" style="272" bestFit="1" customWidth="1"/>
    <col min="5551" max="5551" width="3.85546875" style="272" bestFit="1" customWidth="1"/>
    <col min="5552" max="5553" width="4" style="272" bestFit="1" customWidth="1"/>
    <col min="5554" max="5554" width="5.140625" style="272" customWidth="1"/>
    <col min="5555" max="5556" width="4" style="272" bestFit="1" customWidth="1"/>
    <col min="5557" max="5557" width="6.140625" style="272" customWidth="1"/>
    <col min="5558" max="5559" width="4" style="272" bestFit="1" customWidth="1"/>
    <col min="5560" max="5560" width="3.85546875" style="272" bestFit="1" customWidth="1"/>
    <col min="5561" max="5561" width="4" style="272" bestFit="1" customWidth="1"/>
    <col min="5562" max="5562" width="6.140625" style="272" customWidth="1"/>
    <col min="5563" max="5563" width="3.85546875" style="272" bestFit="1" customWidth="1"/>
    <col min="5564" max="5568" width="4" style="272" bestFit="1" customWidth="1"/>
    <col min="5569" max="5569" width="4.5703125" style="272" customWidth="1"/>
    <col min="5570" max="5575" width="4" style="272" bestFit="1" customWidth="1"/>
    <col min="5576" max="5581" width="3.85546875" style="272" bestFit="1" customWidth="1"/>
    <col min="5582" max="5583" width="4" style="272" bestFit="1" customWidth="1"/>
    <col min="5584" max="5586" width="3.85546875" style="272" bestFit="1" customWidth="1"/>
    <col min="5587" max="5589" width="4" style="272" bestFit="1" customWidth="1"/>
    <col min="5590" max="5597" width="3.85546875" style="272" bestFit="1" customWidth="1"/>
    <col min="5598" max="5598" width="4" style="272" bestFit="1" customWidth="1"/>
    <col min="5599" max="5599" width="4.140625" style="272" bestFit="1" customWidth="1"/>
    <col min="5600" max="5616" width="4" style="272" bestFit="1" customWidth="1"/>
    <col min="5617" max="5617" width="3.85546875" style="272" bestFit="1" customWidth="1"/>
    <col min="5618" max="5618" width="4" style="272" bestFit="1" customWidth="1"/>
    <col min="5619" max="5622" width="3.85546875" style="272" bestFit="1" customWidth="1"/>
    <col min="5623" max="5628" width="4" style="272" bestFit="1" customWidth="1"/>
    <col min="5629" max="5630" width="3.85546875" style="272" bestFit="1" customWidth="1"/>
    <col min="5631" max="5632" width="4" style="272"/>
    <col min="5633" max="5633" width="3.5703125" style="272" customWidth="1"/>
    <col min="5634" max="5634" width="17.28515625" style="272" customWidth="1"/>
    <col min="5635" max="5750" width="3.7109375" style="272" customWidth="1"/>
    <col min="5751" max="5775" width="9.140625" style="272" customWidth="1"/>
    <col min="5776" max="5776" width="5.42578125" style="272" customWidth="1"/>
    <col min="5777" max="5777" width="23.85546875" style="272" customWidth="1"/>
    <col min="5778" max="5778" width="17" style="272" customWidth="1"/>
    <col min="5779" max="5779" width="5.7109375" style="272" customWidth="1"/>
    <col min="5780" max="5780" width="9.28515625" style="272" customWidth="1"/>
    <col min="5781" max="5781" width="3.85546875" style="272" bestFit="1" customWidth="1"/>
    <col min="5782" max="5782" width="13.42578125" style="272" bestFit="1" customWidth="1"/>
    <col min="5783" max="5783" width="3.85546875" style="272" bestFit="1" customWidth="1"/>
    <col min="5784" max="5784" width="6.140625" style="272" bestFit="1" customWidth="1"/>
    <col min="5785" max="5787" width="3.42578125" style="272" bestFit="1" customWidth="1"/>
    <col min="5788" max="5788" width="6.140625" style="272" customWidth="1"/>
    <col min="5789" max="5789" width="3.42578125" style="272" bestFit="1" customWidth="1"/>
    <col min="5790" max="5790" width="3.28515625" style="272" bestFit="1" customWidth="1"/>
    <col min="5791" max="5795" width="3.42578125" style="272" bestFit="1" customWidth="1"/>
    <col min="5796" max="5797" width="3.28515625" style="272" bestFit="1" customWidth="1"/>
    <col min="5798" max="5799" width="3.42578125" style="272" bestFit="1" customWidth="1"/>
    <col min="5800" max="5800" width="15.7109375" style="272" bestFit="1" customWidth="1"/>
    <col min="5801" max="5801" width="3.42578125" style="272" bestFit="1" customWidth="1"/>
    <col min="5802" max="5802" width="12.140625" style="272" bestFit="1" customWidth="1"/>
    <col min="5803" max="5803" width="3.28515625" style="272" bestFit="1" customWidth="1"/>
    <col min="5804" max="5804" width="4" style="272" bestFit="1" customWidth="1"/>
    <col min="5805" max="5805" width="3.85546875" style="272" bestFit="1" customWidth="1"/>
    <col min="5806" max="5806" width="4" style="272" bestFit="1" customWidth="1"/>
    <col min="5807" max="5807" width="3.85546875" style="272" bestFit="1" customWidth="1"/>
    <col min="5808" max="5809" width="4" style="272" bestFit="1" customWidth="1"/>
    <col min="5810" max="5810" width="5.140625" style="272" customWidth="1"/>
    <col min="5811" max="5812" width="4" style="272" bestFit="1" customWidth="1"/>
    <col min="5813" max="5813" width="6.140625" style="272" customWidth="1"/>
    <col min="5814" max="5815" width="4" style="272" bestFit="1" customWidth="1"/>
    <col min="5816" max="5816" width="3.85546875" style="272" bestFit="1" customWidth="1"/>
    <col min="5817" max="5817" width="4" style="272" bestFit="1" customWidth="1"/>
    <col min="5818" max="5818" width="6.140625" style="272" customWidth="1"/>
    <col min="5819" max="5819" width="3.85546875" style="272" bestFit="1" customWidth="1"/>
    <col min="5820" max="5824" width="4" style="272" bestFit="1" customWidth="1"/>
    <col min="5825" max="5825" width="4.5703125" style="272" customWidth="1"/>
    <col min="5826" max="5831" width="4" style="272" bestFit="1" customWidth="1"/>
    <col min="5832" max="5837" width="3.85546875" style="272" bestFit="1" customWidth="1"/>
    <col min="5838" max="5839" width="4" style="272" bestFit="1" customWidth="1"/>
    <col min="5840" max="5842" width="3.85546875" style="272" bestFit="1" customWidth="1"/>
    <col min="5843" max="5845" width="4" style="272" bestFit="1" customWidth="1"/>
    <col min="5846" max="5853" width="3.85546875" style="272" bestFit="1" customWidth="1"/>
    <col min="5854" max="5854" width="4" style="272" bestFit="1" customWidth="1"/>
    <col min="5855" max="5855" width="4.140625" style="272" bestFit="1" customWidth="1"/>
    <col min="5856" max="5872" width="4" style="272" bestFit="1" customWidth="1"/>
    <col min="5873" max="5873" width="3.85546875" style="272" bestFit="1" customWidth="1"/>
    <col min="5874" max="5874" width="4" style="272" bestFit="1" customWidth="1"/>
    <col min="5875" max="5878" width="3.85546875" style="272" bestFit="1" customWidth="1"/>
    <col min="5879" max="5884" width="4" style="272" bestFit="1" customWidth="1"/>
    <col min="5885" max="5886" width="3.85546875" style="272" bestFit="1" customWidth="1"/>
    <col min="5887" max="5888" width="4" style="272"/>
    <col min="5889" max="5889" width="3.5703125" style="272" customWidth="1"/>
    <col min="5890" max="5890" width="17.28515625" style="272" customWidth="1"/>
    <col min="5891" max="6006" width="3.7109375" style="272" customWidth="1"/>
    <col min="6007" max="6031" width="9.140625" style="272" customWidth="1"/>
    <col min="6032" max="6032" width="5.42578125" style="272" customWidth="1"/>
    <col min="6033" max="6033" width="23.85546875" style="272" customWidth="1"/>
    <col min="6034" max="6034" width="17" style="272" customWidth="1"/>
    <col min="6035" max="6035" width="5.7109375" style="272" customWidth="1"/>
    <col min="6036" max="6036" width="9.28515625" style="272" customWidth="1"/>
    <col min="6037" max="6037" width="3.85546875" style="272" bestFit="1" customWidth="1"/>
    <col min="6038" max="6038" width="13.42578125" style="272" bestFit="1" customWidth="1"/>
    <col min="6039" max="6039" width="3.85546875" style="272" bestFit="1" customWidth="1"/>
    <col min="6040" max="6040" width="6.140625" style="272" bestFit="1" customWidth="1"/>
    <col min="6041" max="6043" width="3.42578125" style="272" bestFit="1" customWidth="1"/>
    <col min="6044" max="6044" width="6.140625" style="272" customWidth="1"/>
    <col min="6045" max="6045" width="3.42578125" style="272" bestFit="1" customWidth="1"/>
    <col min="6046" max="6046" width="3.28515625" style="272" bestFit="1" customWidth="1"/>
    <col min="6047" max="6051" width="3.42578125" style="272" bestFit="1" customWidth="1"/>
    <col min="6052" max="6053" width="3.28515625" style="272" bestFit="1" customWidth="1"/>
    <col min="6054" max="6055" width="3.42578125" style="272" bestFit="1" customWidth="1"/>
    <col min="6056" max="6056" width="15.7109375" style="272" bestFit="1" customWidth="1"/>
    <col min="6057" max="6057" width="3.42578125" style="272" bestFit="1" customWidth="1"/>
    <col min="6058" max="6058" width="12.140625" style="272" bestFit="1" customWidth="1"/>
    <col min="6059" max="6059" width="3.28515625" style="272" bestFit="1" customWidth="1"/>
    <col min="6060" max="6060" width="4" style="272" bestFit="1" customWidth="1"/>
    <col min="6061" max="6061" width="3.85546875" style="272" bestFit="1" customWidth="1"/>
    <col min="6062" max="6062" width="4" style="272" bestFit="1" customWidth="1"/>
    <col min="6063" max="6063" width="3.85546875" style="272" bestFit="1" customWidth="1"/>
    <col min="6064" max="6065" width="4" style="272" bestFit="1" customWidth="1"/>
    <col min="6066" max="6066" width="5.140625" style="272" customWidth="1"/>
    <col min="6067" max="6068" width="4" style="272" bestFit="1" customWidth="1"/>
    <col min="6069" max="6069" width="6.140625" style="272" customWidth="1"/>
    <col min="6070" max="6071" width="4" style="272" bestFit="1" customWidth="1"/>
    <col min="6072" max="6072" width="3.85546875" style="272" bestFit="1" customWidth="1"/>
    <col min="6073" max="6073" width="4" style="272" bestFit="1" customWidth="1"/>
    <col min="6074" max="6074" width="6.140625" style="272" customWidth="1"/>
    <col min="6075" max="6075" width="3.85546875" style="272" bestFit="1" customWidth="1"/>
    <col min="6076" max="6080" width="4" style="272" bestFit="1" customWidth="1"/>
    <col min="6081" max="6081" width="4.5703125" style="272" customWidth="1"/>
    <col min="6082" max="6087" width="4" style="272" bestFit="1" customWidth="1"/>
    <col min="6088" max="6093" width="3.85546875" style="272" bestFit="1" customWidth="1"/>
    <col min="6094" max="6095" width="4" style="272" bestFit="1" customWidth="1"/>
    <col min="6096" max="6098" width="3.85546875" style="272" bestFit="1" customWidth="1"/>
    <col min="6099" max="6101" width="4" style="272" bestFit="1" customWidth="1"/>
    <col min="6102" max="6109" width="3.85546875" style="272" bestFit="1" customWidth="1"/>
    <col min="6110" max="6110" width="4" style="272" bestFit="1" customWidth="1"/>
    <col min="6111" max="6111" width="4.140625" style="272" bestFit="1" customWidth="1"/>
    <col min="6112" max="6128" width="4" style="272" bestFit="1" customWidth="1"/>
    <col min="6129" max="6129" width="3.85546875" style="272" bestFit="1" customWidth="1"/>
    <col min="6130" max="6130" width="4" style="272" bestFit="1" customWidth="1"/>
    <col min="6131" max="6134" width="3.85546875" style="272" bestFit="1" customWidth="1"/>
    <col min="6135" max="6140" width="4" style="272" bestFit="1" customWidth="1"/>
    <col min="6141" max="6142" width="3.85546875" style="272" bestFit="1" customWidth="1"/>
    <col min="6143" max="6144" width="4" style="272"/>
    <col min="6145" max="6145" width="3.5703125" style="272" customWidth="1"/>
    <col min="6146" max="6146" width="17.28515625" style="272" customWidth="1"/>
    <col min="6147" max="6262" width="3.7109375" style="272" customWidth="1"/>
    <col min="6263" max="6287" width="9.140625" style="272" customWidth="1"/>
    <col min="6288" max="6288" width="5.42578125" style="272" customWidth="1"/>
    <col min="6289" max="6289" width="23.85546875" style="272" customWidth="1"/>
    <col min="6290" max="6290" width="17" style="272" customWidth="1"/>
    <col min="6291" max="6291" width="5.7109375" style="272" customWidth="1"/>
    <col min="6292" max="6292" width="9.28515625" style="272" customWidth="1"/>
    <col min="6293" max="6293" width="3.85546875" style="272" bestFit="1" customWidth="1"/>
    <col min="6294" max="6294" width="13.42578125" style="272" bestFit="1" customWidth="1"/>
    <col min="6295" max="6295" width="3.85546875" style="272" bestFit="1" customWidth="1"/>
    <col min="6296" max="6296" width="6.140625" style="272" bestFit="1" customWidth="1"/>
    <col min="6297" max="6299" width="3.42578125" style="272" bestFit="1" customWidth="1"/>
    <col min="6300" max="6300" width="6.140625" style="272" customWidth="1"/>
    <col min="6301" max="6301" width="3.42578125" style="272" bestFit="1" customWidth="1"/>
    <col min="6302" max="6302" width="3.28515625" style="272" bestFit="1" customWidth="1"/>
    <col min="6303" max="6307" width="3.42578125" style="272" bestFit="1" customWidth="1"/>
    <col min="6308" max="6309" width="3.28515625" style="272" bestFit="1" customWidth="1"/>
    <col min="6310" max="6311" width="3.42578125" style="272" bestFit="1" customWidth="1"/>
    <col min="6312" max="6312" width="15.7109375" style="272" bestFit="1" customWidth="1"/>
    <col min="6313" max="6313" width="3.42578125" style="272" bestFit="1" customWidth="1"/>
    <col min="6314" max="6314" width="12.140625" style="272" bestFit="1" customWidth="1"/>
    <col min="6315" max="6315" width="3.28515625" style="272" bestFit="1" customWidth="1"/>
    <col min="6316" max="6316" width="4" style="272" bestFit="1" customWidth="1"/>
    <col min="6317" max="6317" width="3.85546875" style="272" bestFit="1" customWidth="1"/>
    <col min="6318" max="6318" width="4" style="272" bestFit="1" customWidth="1"/>
    <col min="6319" max="6319" width="3.85546875" style="272" bestFit="1" customWidth="1"/>
    <col min="6320" max="6321" width="4" style="272" bestFit="1" customWidth="1"/>
    <col min="6322" max="6322" width="5.140625" style="272" customWidth="1"/>
    <col min="6323" max="6324" width="4" style="272" bestFit="1" customWidth="1"/>
    <col min="6325" max="6325" width="6.140625" style="272" customWidth="1"/>
    <col min="6326" max="6327" width="4" style="272" bestFit="1" customWidth="1"/>
    <col min="6328" max="6328" width="3.85546875" style="272" bestFit="1" customWidth="1"/>
    <col min="6329" max="6329" width="4" style="272" bestFit="1" customWidth="1"/>
    <col min="6330" max="6330" width="6.140625" style="272" customWidth="1"/>
    <col min="6331" max="6331" width="3.85546875" style="272" bestFit="1" customWidth="1"/>
    <col min="6332" max="6336" width="4" style="272" bestFit="1" customWidth="1"/>
    <col min="6337" max="6337" width="4.5703125" style="272" customWidth="1"/>
    <col min="6338" max="6343" width="4" style="272" bestFit="1" customWidth="1"/>
    <col min="6344" max="6349" width="3.85546875" style="272" bestFit="1" customWidth="1"/>
    <col min="6350" max="6351" width="4" style="272" bestFit="1" customWidth="1"/>
    <col min="6352" max="6354" width="3.85546875" style="272" bestFit="1" customWidth="1"/>
    <col min="6355" max="6357" width="4" style="272" bestFit="1" customWidth="1"/>
    <col min="6358" max="6365" width="3.85546875" style="272" bestFit="1" customWidth="1"/>
    <col min="6366" max="6366" width="4" style="272" bestFit="1" customWidth="1"/>
    <col min="6367" max="6367" width="4.140625" style="272" bestFit="1" customWidth="1"/>
    <col min="6368" max="6384" width="4" style="272" bestFit="1" customWidth="1"/>
    <col min="6385" max="6385" width="3.85546875" style="272" bestFit="1" customWidth="1"/>
    <col min="6386" max="6386" width="4" style="272" bestFit="1" customWidth="1"/>
    <col min="6387" max="6390" width="3.85546875" style="272" bestFit="1" customWidth="1"/>
    <col min="6391" max="6396" width="4" style="272" bestFit="1" customWidth="1"/>
    <col min="6397" max="6398" width="3.85546875" style="272" bestFit="1" customWidth="1"/>
    <col min="6399" max="6400" width="4" style="272"/>
    <col min="6401" max="6401" width="3.5703125" style="272" customWidth="1"/>
    <col min="6402" max="6402" width="17.28515625" style="272" customWidth="1"/>
    <col min="6403" max="6518" width="3.7109375" style="272" customWidth="1"/>
    <col min="6519" max="6543" width="9.140625" style="272" customWidth="1"/>
    <col min="6544" max="6544" width="5.42578125" style="272" customWidth="1"/>
    <col min="6545" max="6545" width="23.85546875" style="272" customWidth="1"/>
    <col min="6546" max="6546" width="17" style="272" customWidth="1"/>
    <col min="6547" max="6547" width="5.7109375" style="272" customWidth="1"/>
    <col min="6548" max="6548" width="9.28515625" style="272" customWidth="1"/>
    <col min="6549" max="6549" width="3.85546875" style="272" bestFit="1" customWidth="1"/>
    <col min="6550" max="6550" width="13.42578125" style="272" bestFit="1" customWidth="1"/>
    <col min="6551" max="6551" width="3.85546875" style="272" bestFit="1" customWidth="1"/>
    <col min="6552" max="6552" width="6.140625" style="272" bestFit="1" customWidth="1"/>
    <col min="6553" max="6555" width="3.42578125" style="272" bestFit="1" customWidth="1"/>
    <col min="6556" max="6556" width="6.140625" style="272" customWidth="1"/>
    <col min="6557" max="6557" width="3.42578125" style="272" bestFit="1" customWidth="1"/>
    <col min="6558" max="6558" width="3.28515625" style="272" bestFit="1" customWidth="1"/>
    <col min="6559" max="6563" width="3.42578125" style="272" bestFit="1" customWidth="1"/>
    <col min="6564" max="6565" width="3.28515625" style="272" bestFit="1" customWidth="1"/>
    <col min="6566" max="6567" width="3.42578125" style="272" bestFit="1" customWidth="1"/>
    <col min="6568" max="6568" width="15.7109375" style="272" bestFit="1" customWidth="1"/>
    <col min="6569" max="6569" width="3.42578125" style="272" bestFit="1" customWidth="1"/>
    <col min="6570" max="6570" width="12.140625" style="272" bestFit="1" customWidth="1"/>
    <col min="6571" max="6571" width="3.28515625" style="272" bestFit="1" customWidth="1"/>
    <col min="6572" max="6572" width="4" style="272" bestFit="1" customWidth="1"/>
    <col min="6573" max="6573" width="3.85546875" style="272" bestFit="1" customWidth="1"/>
    <col min="6574" max="6574" width="4" style="272" bestFit="1" customWidth="1"/>
    <col min="6575" max="6575" width="3.85546875" style="272" bestFit="1" customWidth="1"/>
    <col min="6576" max="6577" width="4" style="272" bestFit="1" customWidth="1"/>
    <col min="6578" max="6578" width="5.140625" style="272" customWidth="1"/>
    <col min="6579" max="6580" width="4" style="272" bestFit="1" customWidth="1"/>
    <col min="6581" max="6581" width="6.140625" style="272" customWidth="1"/>
    <col min="6582" max="6583" width="4" style="272" bestFit="1" customWidth="1"/>
    <col min="6584" max="6584" width="3.85546875" style="272" bestFit="1" customWidth="1"/>
    <col min="6585" max="6585" width="4" style="272" bestFit="1" customWidth="1"/>
    <col min="6586" max="6586" width="6.140625" style="272" customWidth="1"/>
    <col min="6587" max="6587" width="3.85546875" style="272" bestFit="1" customWidth="1"/>
    <col min="6588" max="6592" width="4" style="272" bestFit="1" customWidth="1"/>
    <col min="6593" max="6593" width="4.5703125" style="272" customWidth="1"/>
    <col min="6594" max="6599" width="4" style="272" bestFit="1" customWidth="1"/>
    <col min="6600" max="6605" width="3.85546875" style="272" bestFit="1" customWidth="1"/>
    <col min="6606" max="6607" width="4" style="272" bestFit="1" customWidth="1"/>
    <col min="6608" max="6610" width="3.85546875" style="272" bestFit="1" customWidth="1"/>
    <col min="6611" max="6613" width="4" style="272" bestFit="1" customWidth="1"/>
    <col min="6614" max="6621" width="3.85546875" style="272" bestFit="1" customWidth="1"/>
    <col min="6622" max="6622" width="4" style="272" bestFit="1" customWidth="1"/>
    <col min="6623" max="6623" width="4.140625" style="272" bestFit="1" customWidth="1"/>
    <col min="6624" max="6640" width="4" style="272" bestFit="1" customWidth="1"/>
    <col min="6641" max="6641" width="3.85546875" style="272" bestFit="1" customWidth="1"/>
    <col min="6642" max="6642" width="4" style="272" bestFit="1" customWidth="1"/>
    <col min="6643" max="6646" width="3.85546875" style="272" bestFit="1" customWidth="1"/>
    <col min="6647" max="6652" width="4" style="272" bestFit="1" customWidth="1"/>
    <col min="6653" max="6654" width="3.85546875" style="272" bestFit="1" customWidth="1"/>
    <col min="6655" max="6656" width="4" style="272"/>
    <col min="6657" max="6657" width="3.5703125" style="272" customWidth="1"/>
    <col min="6658" max="6658" width="17.28515625" style="272" customWidth="1"/>
    <col min="6659" max="6774" width="3.7109375" style="272" customWidth="1"/>
    <col min="6775" max="6799" width="9.140625" style="272" customWidth="1"/>
    <col min="6800" max="6800" width="5.42578125" style="272" customWidth="1"/>
    <col min="6801" max="6801" width="23.85546875" style="272" customWidth="1"/>
    <col min="6802" max="6802" width="17" style="272" customWidth="1"/>
    <col min="6803" max="6803" width="5.7109375" style="272" customWidth="1"/>
    <col min="6804" max="6804" width="9.28515625" style="272" customWidth="1"/>
    <col min="6805" max="6805" width="3.85546875" style="272" bestFit="1" customWidth="1"/>
    <col min="6806" max="6806" width="13.42578125" style="272" bestFit="1" customWidth="1"/>
    <col min="6807" max="6807" width="3.85546875" style="272" bestFit="1" customWidth="1"/>
    <col min="6808" max="6808" width="6.140625" style="272" bestFit="1" customWidth="1"/>
    <col min="6809" max="6811" width="3.42578125" style="272" bestFit="1" customWidth="1"/>
    <col min="6812" max="6812" width="6.140625" style="272" customWidth="1"/>
    <col min="6813" max="6813" width="3.42578125" style="272" bestFit="1" customWidth="1"/>
    <col min="6814" max="6814" width="3.28515625" style="272" bestFit="1" customWidth="1"/>
    <col min="6815" max="6819" width="3.42578125" style="272" bestFit="1" customWidth="1"/>
    <col min="6820" max="6821" width="3.28515625" style="272" bestFit="1" customWidth="1"/>
    <col min="6822" max="6823" width="3.42578125" style="272" bestFit="1" customWidth="1"/>
    <col min="6824" max="6824" width="15.7109375" style="272" bestFit="1" customWidth="1"/>
    <col min="6825" max="6825" width="3.42578125" style="272" bestFit="1" customWidth="1"/>
    <col min="6826" max="6826" width="12.140625" style="272" bestFit="1" customWidth="1"/>
    <col min="6827" max="6827" width="3.28515625" style="272" bestFit="1" customWidth="1"/>
    <col min="6828" max="6828" width="4" style="272" bestFit="1" customWidth="1"/>
    <col min="6829" max="6829" width="3.85546875" style="272" bestFit="1" customWidth="1"/>
    <col min="6830" max="6830" width="4" style="272" bestFit="1" customWidth="1"/>
    <col min="6831" max="6831" width="3.85546875" style="272" bestFit="1" customWidth="1"/>
    <col min="6832" max="6833" width="4" style="272" bestFit="1" customWidth="1"/>
    <col min="6834" max="6834" width="5.140625" style="272" customWidth="1"/>
    <col min="6835" max="6836" width="4" style="272" bestFit="1" customWidth="1"/>
    <col min="6837" max="6837" width="6.140625" style="272" customWidth="1"/>
    <col min="6838" max="6839" width="4" style="272" bestFit="1" customWidth="1"/>
    <col min="6840" max="6840" width="3.85546875" style="272" bestFit="1" customWidth="1"/>
    <col min="6841" max="6841" width="4" style="272" bestFit="1" customWidth="1"/>
    <col min="6842" max="6842" width="6.140625" style="272" customWidth="1"/>
    <col min="6843" max="6843" width="3.85546875" style="272" bestFit="1" customWidth="1"/>
    <col min="6844" max="6848" width="4" style="272" bestFit="1" customWidth="1"/>
    <col min="6849" max="6849" width="4.5703125" style="272" customWidth="1"/>
    <col min="6850" max="6855" width="4" style="272" bestFit="1" customWidth="1"/>
    <col min="6856" max="6861" width="3.85546875" style="272" bestFit="1" customWidth="1"/>
    <col min="6862" max="6863" width="4" style="272" bestFit="1" customWidth="1"/>
    <col min="6864" max="6866" width="3.85546875" style="272" bestFit="1" customWidth="1"/>
    <col min="6867" max="6869" width="4" style="272" bestFit="1" customWidth="1"/>
    <col min="6870" max="6877" width="3.85546875" style="272" bestFit="1" customWidth="1"/>
    <col min="6878" max="6878" width="4" style="272" bestFit="1" customWidth="1"/>
    <col min="6879" max="6879" width="4.140625" style="272" bestFit="1" customWidth="1"/>
    <col min="6880" max="6896" width="4" style="272" bestFit="1" customWidth="1"/>
    <col min="6897" max="6897" width="3.85546875" style="272" bestFit="1" customWidth="1"/>
    <col min="6898" max="6898" width="4" style="272" bestFit="1" customWidth="1"/>
    <col min="6899" max="6902" width="3.85546875" style="272" bestFit="1" customWidth="1"/>
    <col min="6903" max="6908" width="4" style="272" bestFit="1" customWidth="1"/>
    <col min="6909" max="6910" width="3.85546875" style="272" bestFit="1" customWidth="1"/>
    <col min="6911" max="6912" width="4" style="272"/>
    <col min="6913" max="6913" width="3.5703125" style="272" customWidth="1"/>
    <col min="6914" max="6914" width="17.28515625" style="272" customWidth="1"/>
    <col min="6915" max="7030" width="3.7109375" style="272" customWidth="1"/>
    <col min="7031" max="7055" width="9.140625" style="272" customWidth="1"/>
    <col min="7056" max="7056" width="5.42578125" style="272" customWidth="1"/>
    <col min="7057" max="7057" width="23.85546875" style="272" customWidth="1"/>
    <col min="7058" max="7058" width="17" style="272" customWidth="1"/>
    <col min="7059" max="7059" width="5.7109375" style="272" customWidth="1"/>
    <col min="7060" max="7060" width="9.28515625" style="272" customWidth="1"/>
    <col min="7061" max="7061" width="3.85546875" style="272" bestFit="1" customWidth="1"/>
    <col min="7062" max="7062" width="13.42578125" style="272" bestFit="1" customWidth="1"/>
    <col min="7063" max="7063" width="3.85546875" style="272" bestFit="1" customWidth="1"/>
    <col min="7064" max="7064" width="6.140625" style="272" bestFit="1" customWidth="1"/>
    <col min="7065" max="7067" width="3.42578125" style="272" bestFit="1" customWidth="1"/>
    <col min="7068" max="7068" width="6.140625" style="272" customWidth="1"/>
    <col min="7069" max="7069" width="3.42578125" style="272" bestFit="1" customWidth="1"/>
    <col min="7070" max="7070" width="3.28515625" style="272" bestFit="1" customWidth="1"/>
    <col min="7071" max="7075" width="3.42578125" style="272" bestFit="1" customWidth="1"/>
    <col min="7076" max="7077" width="3.28515625" style="272" bestFit="1" customWidth="1"/>
    <col min="7078" max="7079" width="3.42578125" style="272" bestFit="1" customWidth="1"/>
    <col min="7080" max="7080" width="15.7109375" style="272" bestFit="1" customWidth="1"/>
    <col min="7081" max="7081" width="3.42578125" style="272" bestFit="1" customWidth="1"/>
    <col min="7082" max="7082" width="12.140625" style="272" bestFit="1" customWidth="1"/>
    <col min="7083" max="7083" width="3.28515625" style="272" bestFit="1" customWidth="1"/>
    <col min="7084" max="7084" width="4" style="272" bestFit="1" customWidth="1"/>
    <col min="7085" max="7085" width="3.85546875" style="272" bestFit="1" customWidth="1"/>
    <col min="7086" max="7086" width="4" style="272" bestFit="1" customWidth="1"/>
    <col min="7087" max="7087" width="3.85546875" style="272" bestFit="1" customWidth="1"/>
    <col min="7088" max="7089" width="4" style="272" bestFit="1" customWidth="1"/>
    <col min="7090" max="7090" width="5.140625" style="272" customWidth="1"/>
    <col min="7091" max="7092" width="4" style="272" bestFit="1" customWidth="1"/>
    <col min="7093" max="7093" width="6.140625" style="272" customWidth="1"/>
    <col min="7094" max="7095" width="4" style="272" bestFit="1" customWidth="1"/>
    <col min="7096" max="7096" width="3.85546875" style="272" bestFit="1" customWidth="1"/>
    <col min="7097" max="7097" width="4" style="272" bestFit="1" customWidth="1"/>
    <col min="7098" max="7098" width="6.140625" style="272" customWidth="1"/>
    <col min="7099" max="7099" width="3.85546875" style="272" bestFit="1" customWidth="1"/>
    <col min="7100" max="7104" width="4" style="272" bestFit="1" customWidth="1"/>
    <col min="7105" max="7105" width="4.5703125" style="272" customWidth="1"/>
    <col min="7106" max="7111" width="4" style="272" bestFit="1" customWidth="1"/>
    <col min="7112" max="7117" width="3.85546875" style="272" bestFit="1" customWidth="1"/>
    <col min="7118" max="7119" width="4" style="272" bestFit="1" customWidth="1"/>
    <col min="7120" max="7122" width="3.85546875" style="272" bestFit="1" customWidth="1"/>
    <col min="7123" max="7125" width="4" style="272" bestFit="1" customWidth="1"/>
    <col min="7126" max="7133" width="3.85546875" style="272" bestFit="1" customWidth="1"/>
    <col min="7134" max="7134" width="4" style="272" bestFit="1" customWidth="1"/>
    <col min="7135" max="7135" width="4.140625" style="272" bestFit="1" customWidth="1"/>
    <col min="7136" max="7152" width="4" style="272" bestFit="1" customWidth="1"/>
    <col min="7153" max="7153" width="3.85546875" style="272" bestFit="1" customWidth="1"/>
    <col min="7154" max="7154" width="4" style="272" bestFit="1" customWidth="1"/>
    <col min="7155" max="7158" width="3.85546875" style="272" bestFit="1" customWidth="1"/>
    <col min="7159" max="7164" width="4" style="272" bestFit="1" customWidth="1"/>
    <col min="7165" max="7166" width="3.85546875" style="272" bestFit="1" customWidth="1"/>
    <col min="7167" max="7168" width="4" style="272"/>
    <col min="7169" max="7169" width="3.5703125" style="272" customWidth="1"/>
    <col min="7170" max="7170" width="17.28515625" style="272" customWidth="1"/>
    <col min="7171" max="7286" width="3.7109375" style="272" customWidth="1"/>
    <col min="7287" max="7311" width="9.140625" style="272" customWidth="1"/>
    <col min="7312" max="7312" width="5.42578125" style="272" customWidth="1"/>
    <col min="7313" max="7313" width="23.85546875" style="272" customWidth="1"/>
    <col min="7314" max="7314" width="17" style="272" customWidth="1"/>
    <col min="7315" max="7315" width="5.7109375" style="272" customWidth="1"/>
    <col min="7316" max="7316" width="9.28515625" style="272" customWidth="1"/>
    <col min="7317" max="7317" width="3.85546875" style="272" bestFit="1" customWidth="1"/>
    <col min="7318" max="7318" width="13.42578125" style="272" bestFit="1" customWidth="1"/>
    <col min="7319" max="7319" width="3.85546875" style="272" bestFit="1" customWidth="1"/>
    <col min="7320" max="7320" width="6.140625" style="272" bestFit="1" customWidth="1"/>
    <col min="7321" max="7323" width="3.42578125" style="272" bestFit="1" customWidth="1"/>
    <col min="7324" max="7324" width="6.140625" style="272" customWidth="1"/>
    <col min="7325" max="7325" width="3.42578125" style="272" bestFit="1" customWidth="1"/>
    <col min="7326" max="7326" width="3.28515625" style="272" bestFit="1" customWidth="1"/>
    <col min="7327" max="7331" width="3.42578125" style="272" bestFit="1" customWidth="1"/>
    <col min="7332" max="7333" width="3.28515625" style="272" bestFit="1" customWidth="1"/>
    <col min="7334" max="7335" width="3.42578125" style="272" bestFit="1" customWidth="1"/>
    <col min="7336" max="7336" width="15.7109375" style="272" bestFit="1" customWidth="1"/>
    <col min="7337" max="7337" width="3.42578125" style="272" bestFit="1" customWidth="1"/>
    <col min="7338" max="7338" width="12.140625" style="272" bestFit="1" customWidth="1"/>
    <col min="7339" max="7339" width="3.28515625" style="272" bestFit="1" customWidth="1"/>
    <col min="7340" max="7340" width="4" style="272" bestFit="1" customWidth="1"/>
    <col min="7341" max="7341" width="3.85546875" style="272" bestFit="1" customWidth="1"/>
    <col min="7342" max="7342" width="4" style="272" bestFit="1" customWidth="1"/>
    <col min="7343" max="7343" width="3.85546875" style="272" bestFit="1" customWidth="1"/>
    <col min="7344" max="7345" width="4" style="272" bestFit="1" customWidth="1"/>
    <col min="7346" max="7346" width="5.140625" style="272" customWidth="1"/>
    <col min="7347" max="7348" width="4" style="272" bestFit="1" customWidth="1"/>
    <col min="7349" max="7349" width="6.140625" style="272" customWidth="1"/>
    <col min="7350" max="7351" width="4" style="272" bestFit="1" customWidth="1"/>
    <col min="7352" max="7352" width="3.85546875" style="272" bestFit="1" customWidth="1"/>
    <col min="7353" max="7353" width="4" style="272" bestFit="1" customWidth="1"/>
    <col min="7354" max="7354" width="6.140625" style="272" customWidth="1"/>
    <col min="7355" max="7355" width="3.85546875" style="272" bestFit="1" customWidth="1"/>
    <col min="7356" max="7360" width="4" style="272" bestFit="1" customWidth="1"/>
    <col min="7361" max="7361" width="4.5703125" style="272" customWidth="1"/>
    <col min="7362" max="7367" width="4" style="272" bestFit="1" customWidth="1"/>
    <col min="7368" max="7373" width="3.85546875" style="272" bestFit="1" customWidth="1"/>
    <col min="7374" max="7375" width="4" style="272" bestFit="1" customWidth="1"/>
    <col min="7376" max="7378" width="3.85546875" style="272" bestFit="1" customWidth="1"/>
    <col min="7379" max="7381" width="4" style="272" bestFit="1" customWidth="1"/>
    <col min="7382" max="7389" width="3.85546875" style="272" bestFit="1" customWidth="1"/>
    <col min="7390" max="7390" width="4" style="272" bestFit="1" customWidth="1"/>
    <col min="7391" max="7391" width="4.140625" style="272" bestFit="1" customWidth="1"/>
    <col min="7392" max="7408" width="4" style="272" bestFit="1" customWidth="1"/>
    <col min="7409" max="7409" width="3.85546875" style="272" bestFit="1" customWidth="1"/>
    <col min="7410" max="7410" width="4" style="272" bestFit="1" customWidth="1"/>
    <col min="7411" max="7414" width="3.85546875" style="272" bestFit="1" customWidth="1"/>
    <col min="7415" max="7420" width="4" style="272" bestFit="1" customWidth="1"/>
    <col min="7421" max="7422" width="3.85546875" style="272" bestFit="1" customWidth="1"/>
    <col min="7423" max="7424" width="4" style="272"/>
    <col min="7425" max="7425" width="3.5703125" style="272" customWidth="1"/>
    <col min="7426" max="7426" width="17.28515625" style="272" customWidth="1"/>
    <col min="7427" max="7542" width="3.7109375" style="272" customWidth="1"/>
    <col min="7543" max="7567" width="9.140625" style="272" customWidth="1"/>
    <col min="7568" max="7568" width="5.42578125" style="272" customWidth="1"/>
    <col min="7569" max="7569" width="23.85546875" style="272" customWidth="1"/>
    <col min="7570" max="7570" width="17" style="272" customWidth="1"/>
    <col min="7571" max="7571" width="5.7109375" style="272" customWidth="1"/>
    <col min="7572" max="7572" width="9.28515625" style="272" customWidth="1"/>
    <col min="7573" max="7573" width="3.85546875" style="272" bestFit="1" customWidth="1"/>
    <col min="7574" max="7574" width="13.42578125" style="272" bestFit="1" customWidth="1"/>
    <col min="7575" max="7575" width="3.85546875" style="272" bestFit="1" customWidth="1"/>
    <col min="7576" max="7576" width="6.140625" style="272" bestFit="1" customWidth="1"/>
    <col min="7577" max="7579" width="3.42578125" style="272" bestFit="1" customWidth="1"/>
    <col min="7580" max="7580" width="6.140625" style="272" customWidth="1"/>
    <col min="7581" max="7581" width="3.42578125" style="272" bestFit="1" customWidth="1"/>
    <col min="7582" max="7582" width="3.28515625" style="272" bestFit="1" customWidth="1"/>
    <col min="7583" max="7587" width="3.42578125" style="272" bestFit="1" customWidth="1"/>
    <col min="7588" max="7589" width="3.28515625" style="272" bestFit="1" customWidth="1"/>
    <col min="7590" max="7591" width="3.42578125" style="272" bestFit="1" customWidth="1"/>
    <col min="7592" max="7592" width="15.7109375" style="272" bestFit="1" customWidth="1"/>
    <col min="7593" max="7593" width="3.42578125" style="272" bestFit="1" customWidth="1"/>
    <col min="7594" max="7594" width="12.140625" style="272" bestFit="1" customWidth="1"/>
    <col min="7595" max="7595" width="3.28515625" style="272" bestFit="1" customWidth="1"/>
    <col min="7596" max="7596" width="4" style="272" bestFit="1" customWidth="1"/>
    <col min="7597" max="7597" width="3.85546875" style="272" bestFit="1" customWidth="1"/>
    <col min="7598" max="7598" width="4" style="272" bestFit="1" customWidth="1"/>
    <col min="7599" max="7599" width="3.85546875" style="272" bestFit="1" customWidth="1"/>
    <col min="7600" max="7601" width="4" style="272" bestFit="1" customWidth="1"/>
    <col min="7602" max="7602" width="5.140625" style="272" customWidth="1"/>
    <col min="7603" max="7604" width="4" style="272" bestFit="1" customWidth="1"/>
    <col min="7605" max="7605" width="6.140625" style="272" customWidth="1"/>
    <col min="7606" max="7607" width="4" style="272" bestFit="1" customWidth="1"/>
    <col min="7608" max="7608" width="3.85546875" style="272" bestFit="1" customWidth="1"/>
    <col min="7609" max="7609" width="4" style="272" bestFit="1" customWidth="1"/>
    <col min="7610" max="7610" width="6.140625" style="272" customWidth="1"/>
    <col min="7611" max="7611" width="3.85546875" style="272" bestFit="1" customWidth="1"/>
    <col min="7612" max="7616" width="4" style="272" bestFit="1" customWidth="1"/>
    <col min="7617" max="7617" width="4.5703125" style="272" customWidth="1"/>
    <col min="7618" max="7623" width="4" style="272" bestFit="1" customWidth="1"/>
    <col min="7624" max="7629" width="3.85546875" style="272" bestFit="1" customWidth="1"/>
    <col min="7630" max="7631" width="4" style="272" bestFit="1" customWidth="1"/>
    <col min="7632" max="7634" width="3.85546875" style="272" bestFit="1" customWidth="1"/>
    <col min="7635" max="7637" width="4" style="272" bestFit="1" customWidth="1"/>
    <col min="7638" max="7645" width="3.85546875" style="272" bestFit="1" customWidth="1"/>
    <col min="7646" max="7646" width="4" style="272" bestFit="1" customWidth="1"/>
    <col min="7647" max="7647" width="4.140625" style="272" bestFit="1" customWidth="1"/>
    <col min="7648" max="7664" width="4" style="272" bestFit="1" customWidth="1"/>
    <col min="7665" max="7665" width="3.85546875" style="272" bestFit="1" customWidth="1"/>
    <col min="7666" max="7666" width="4" style="272" bestFit="1" customWidth="1"/>
    <col min="7667" max="7670" width="3.85546875" style="272" bestFit="1" customWidth="1"/>
    <col min="7671" max="7676" width="4" style="272" bestFit="1" customWidth="1"/>
    <col min="7677" max="7678" width="3.85546875" style="272" bestFit="1" customWidth="1"/>
    <col min="7679" max="7680" width="4" style="272"/>
    <col min="7681" max="7681" width="3.5703125" style="272" customWidth="1"/>
    <col min="7682" max="7682" width="17.28515625" style="272" customWidth="1"/>
    <col min="7683" max="7798" width="3.7109375" style="272" customWidth="1"/>
    <col min="7799" max="7823" width="9.140625" style="272" customWidth="1"/>
    <col min="7824" max="7824" width="5.42578125" style="272" customWidth="1"/>
    <col min="7825" max="7825" width="23.85546875" style="272" customWidth="1"/>
    <col min="7826" max="7826" width="17" style="272" customWidth="1"/>
    <col min="7827" max="7827" width="5.7109375" style="272" customWidth="1"/>
    <col min="7828" max="7828" width="9.28515625" style="272" customWidth="1"/>
    <col min="7829" max="7829" width="3.85546875" style="272" bestFit="1" customWidth="1"/>
    <col min="7830" max="7830" width="13.42578125" style="272" bestFit="1" customWidth="1"/>
    <col min="7831" max="7831" width="3.85546875" style="272" bestFit="1" customWidth="1"/>
    <col min="7832" max="7832" width="6.140625" style="272" bestFit="1" customWidth="1"/>
    <col min="7833" max="7835" width="3.42578125" style="272" bestFit="1" customWidth="1"/>
    <col min="7836" max="7836" width="6.140625" style="272" customWidth="1"/>
    <col min="7837" max="7837" width="3.42578125" style="272" bestFit="1" customWidth="1"/>
    <col min="7838" max="7838" width="3.28515625" style="272" bestFit="1" customWidth="1"/>
    <col min="7839" max="7843" width="3.42578125" style="272" bestFit="1" customWidth="1"/>
    <col min="7844" max="7845" width="3.28515625" style="272" bestFit="1" customWidth="1"/>
    <col min="7846" max="7847" width="3.42578125" style="272" bestFit="1" customWidth="1"/>
    <col min="7848" max="7848" width="15.7109375" style="272" bestFit="1" customWidth="1"/>
    <col min="7849" max="7849" width="3.42578125" style="272" bestFit="1" customWidth="1"/>
    <col min="7850" max="7850" width="12.140625" style="272" bestFit="1" customWidth="1"/>
    <col min="7851" max="7851" width="3.28515625" style="272" bestFit="1" customWidth="1"/>
    <col min="7852" max="7852" width="4" style="272" bestFit="1" customWidth="1"/>
    <col min="7853" max="7853" width="3.85546875" style="272" bestFit="1" customWidth="1"/>
    <col min="7854" max="7854" width="4" style="272" bestFit="1" customWidth="1"/>
    <col min="7855" max="7855" width="3.85546875" style="272" bestFit="1" customWidth="1"/>
    <col min="7856" max="7857" width="4" style="272" bestFit="1" customWidth="1"/>
    <col min="7858" max="7858" width="5.140625" style="272" customWidth="1"/>
    <col min="7859" max="7860" width="4" style="272" bestFit="1" customWidth="1"/>
    <col min="7861" max="7861" width="6.140625" style="272" customWidth="1"/>
    <col min="7862" max="7863" width="4" style="272" bestFit="1" customWidth="1"/>
    <col min="7864" max="7864" width="3.85546875" style="272" bestFit="1" customWidth="1"/>
    <col min="7865" max="7865" width="4" style="272" bestFit="1" customWidth="1"/>
    <col min="7866" max="7866" width="6.140625" style="272" customWidth="1"/>
    <col min="7867" max="7867" width="3.85546875" style="272" bestFit="1" customWidth="1"/>
    <col min="7868" max="7872" width="4" style="272" bestFit="1" customWidth="1"/>
    <col min="7873" max="7873" width="4.5703125" style="272" customWidth="1"/>
    <col min="7874" max="7879" width="4" style="272" bestFit="1" customWidth="1"/>
    <col min="7880" max="7885" width="3.85546875" style="272" bestFit="1" customWidth="1"/>
    <col min="7886" max="7887" width="4" style="272" bestFit="1" customWidth="1"/>
    <col min="7888" max="7890" width="3.85546875" style="272" bestFit="1" customWidth="1"/>
    <col min="7891" max="7893" width="4" style="272" bestFit="1" customWidth="1"/>
    <col min="7894" max="7901" width="3.85546875" style="272" bestFit="1" customWidth="1"/>
    <col min="7902" max="7902" width="4" style="272" bestFit="1" customWidth="1"/>
    <col min="7903" max="7903" width="4.140625" style="272" bestFit="1" customWidth="1"/>
    <col min="7904" max="7920" width="4" style="272" bestFit="1" customWidth="1"/>
    <col min="7921" max="7921" width="3.85546875" style="272" bestFit="1" customWidth="1"/>
    <col min="7922" max="7922" width="4" style="272" bestFit="1" customWidth="1"/>
    <col min="7923" max="7926" width="3.85546875" style="272" bestFit="1" customWidth="1"/>
    <col min="7927" max="7932" width="4" style="272" bestFit="1" customWidth="1"/>
    <col min="7933" max="7934" width="3.85546875" style="272" bestFit="1" customWidth="1"/>
    <col min="7935" max="7936" width="4" style="272"/>
    <col min="7937" max="7937" width="3.5703125" style="272" customWidth="1"/>
    <col min="7938" max="7938" width="17.28515625" style="272" customWidth="1"/>
    <col min="7939" max="8054" width="3.7109375" style="272" customWidth="1"/>
    <col min="8055" max="8079" width="9.140625" style="272" customWidth="1"/>
    <col min="8080" max="8080" width="5.42578125" style="272" customWidth="1"/>
    <col min="8081" max="8081" width="23.85546875" style="272" customWidth="1"/>
    <col min="8082" max="8082" width="17" style="272" customWidth="1"/>
    <col min="8083" max="8083" width="5.7109375" style="272" customWidth="1"/>
    <col min="8084" max="8084" width="9.28515625" style="272" customWidth="1"/>
    <col min="8085" max="8085" width="3.85546875" style="272" bestFit="1" customWidth="1"/>
    <col min="8086" max="8086" width="13.42578125" style="272" bestFit="1" customWidth="1"/>
    <col min="8087" max="8087" width="3.85546875" style="272" bestFit="1" customWidth="1"/>
    <col min="8088" max="8088" width="6.140625" style="272" bestFit="1" customWidth="1"/>
    <col min="8089" max="8091" width="3.42578125" style="272" bestFit="1" customWidth="1"/>
    <col min="8092" max="8092" width="6.140625" style="272" customWidth="1"/>
    <col min="8093" max="8093" width="3.42578125" style="272" bestFit="1" customWidth="1"/>
    <col min="8094" max="8094" width="3.28515625" style="272" bestFit="1" customWidth="1"/>
    <col min="8095" max="8099" width="3.42578125" style="272" bestFit="1" customWidth="1"/>
    <col min="8100" max="8101" width="3.28515625" style="272" bestFit="1" customWidth="1"/>
    <col min="8102" max="8103" width="3.42578125" style="272" bestFit="1" customWidth="1"/>
    <col min="8104" max="8104" width="15.7109375" style="272" bestFit="1" customWidth="1"/>
    <col min="8105" max="8105" width="3.42578125" style="272" bestFit="1" customWidth="1"/>
    <col min="8106" max="8106" width="12.140625" style="272" bestFit="1" customWidth="1"/>
    <col min="8107" max="8107" width="3.28515625" style="272" bestFit="1" customWidth="1"/>
    <col min="8108" max="8108" width="4" style="272" bestFit="1" customWidth="1"/>
    <col min="8109" max="8109" width="3.85546875" style="272" bestFit="1" customWidth="1"/>
    <col min="8110" max="8110" width="4" style="272" bestFit="1" customWidth="1"/>
    <col min="8111" max="8111" width="3.85546875" style="272" bestFit="1" customWidth="1"/>
    <col min="8112" max="8113" width="4" style="272" bestFit="1" customWidth="1"/>
    <col min="8114" max="8114" width="5.140625" style="272" customWidth="1"/>
    <col min="8115" max="8116" width="4" style="272" bestFit="1" customWidth="1"/>
    <col min="8117" max="8117" width="6.140625" style="272" customWidth="1"/>
    <col min="8118" max="8119" width="4" style="272" bestFit="1" customWidth="1"/>
    <col min="8120" max="8120" width="3.85546875" style="272" bestFit="1" customWidth="1"/>
    <col min="8121" max="8121" width="4" style="272" bestFit="1" customWidth="1"/>
    <col min="8122" max="8122" width="6.140625" style="272" customWidth="1"/>
    <col min="8123" max="8123" width="3.85546875" style="272" bestFit="1" customWidth="1"/>
    <col min="8124" max="8128" width="4" style="272" bestFit="1" customWidth="1"/>
    <col min="8129" max="8129" width="4.5703125" style="272" customWidth="1"/>
    <col min="8130" max="8135" width="4" style="272" bestFit="1" customWidth="1"/>
    <col min="8136" max="8141" width="3.85546875" style="272" bestFit="1" customWidth="1"/>
    <col min="8142" max="8143" width="4" style="272" bestFit="1" customWidth="1"/>
    <col min="8144" max="8146" width="3.85546875" style="272" bestFit="1" customWidth="1"/>
    <col min="8147" max="8149" width="4" style="272" bestFit="1" customWidth="1"/>
    <col min="8150" max="8157" width="3.85546875" style="272" bestFit="1" customWidth="1"/>
    <col min="8158" max="8158" width="4" style="272" bestFit="1" customWidth="1"/>
    <col min="8159" max="8159" width="4.140625" style="272" bestFit="1" customWidth="1"/>
    <col min="8160" max="8176" width="4" style="272" bestFit="1" customWidth="1"/>
    <col min="8177" max="8177" width="3.85546875" style="272" bestFit="1" customWidth="1"/>
    <col min="8178" max="8178" width="4" style="272" bestFit="1" customWidth="1"/>
    <col min="8179" max="8182" width="3.85546875" style="272" bestFit="1" customWidth="1"/>
    <col min="8183" max="8188" width="4" style="272" bestFit="1" customWidth="1"/>
    <col min="8189" max="8190" width="3.85546875" style="272" bestFit="1" customWidth="1"/>
    <col min="8191" max="8192" width="4" style="272"/>
    <col min="8193" max="8193" width="3.5703125" style="272" customWidth="1"/>
    <col min="8194" max="8194" width="17.28515625" style="272" customWidth="1"/>
    <col min="8195" max="8310" width="3.7109375" style="272" customWidth="1"/>
    <col min="8311" max="8335" width="9.140625" style="272" customWidth="1"/>
    <col min="8336" max="8336" width="5.42578125" style="272" customWidth="1"/>
    <col min="8337" max="8337" width="23.85546875" style="272" customWidth="1"/>
    <col min="8338" max="8338" width="17" style="272" customWidth="1"/>
    <col min="8339" max="8339" width="5.7109375" style="272" customWidth="1"/>
    <col min="8340" max="8340" width="9.28515625" style="272" customWidth="1"/>
    <col min="8341" max="8341" width="3.85546875" style="272" bestFit="1" customWidth="1"/>
    <col min="8342" max="8342" width="13.42578125" style="272" bestFit="1" customWidth="1"/>
    <col min="8343" max="8343" width="3.85546875" style="272" bestFit="1" customWidth="1"/>
    <col min="8344" max="8344" width="6.140625" style="272" bestFit="1" customWidth="1"/>
    <col min="8345" max="8347" width="3.42578125" style="272" bestFit="1" customWidth="1"/>
    <col min="8348" max="8348" width="6.140625" style="272" customWidth="1"/>
    <col min="8349" max="8349" width="3.42578125" style="272" bestFit="1" customWidth="1"/>
    <col min="8350" max="8350" width="3.28515625" style="272" bestFit="1" customWidth="1"/>
    <col min="8351" max="8355" width="3.42578125" style="272" bestFit="1" customWidth="1"/>
    <col min="8356" max="8357" width="3.28515625" style="272" bestFit="1" customWidth="1"/>
    <col min="8358" max="8359" width="3.42578125" style="272" bestFit="1" customWidth="1"/>
    <col min="8360" max="8360" width="15.7109375" style="272" bestFit="1" customWidth="1"/>
    <col min="8361" max="8361" width="3.42578125" style="272" bestFit="1" customWidth="1"/>
    <col min="8362" max="8362" width="12.140625" style="272" bestFit="1" customWidth="1"/>
    <col min="8363" max="8363" width="3.28515625" style="272" bestFit="1" customWidth="1"/>
    <col min="8364" max="8364" width="4" style="272" bestFit="1" customWidth="1"/>
    <col min="8365" max="8365" width="3.85546875" style="272" bestFit="1" customWidth="1"/>
    <col min="8366" max="8366" width="4" style="272" bestFit="1" customWidth="1"/>
    <col min="8367" max="8367" width="3.85546875" style="272" bestFit="1" customWidth="1"/>
    <col min="8368" max="8369" width="4" style="272" bestFit="1" customWidth="1"/>
    <col min="8370" max="8370" width="5.140625" style="272" customWidth="1"/>
    <col min="8371" max="8372" width="4" style="272" bestFit="1" customWidth="1"/>
    <col min="8373" max="8373" width="6.140625" style="272" customWidth="1"/>
    <col min="8374" max="8375" width="4" style="272" bestFit="1" customWidth="1"/>
    <col min="8376" max="8376" width="3.85546875" style="272" bestFit="1" customWidth="1"/>
    <col min="8377" max="8377" width="4" style="272" bestFit="1" customWidth="1"/>
    <col min="8378" max="8378" width="6.140625" style="272" customWidth="1"/>
    <col min="8379" max="8379" width="3.85546875" style="272" bestFit="1" customWidth="1"/>
    <col min="8380" max="8384" width="4" style="272" bestFit="1" customWidth="1"/>
    <col min="8385" max="8385" width="4.5703125" style="272" customWidth="1"/>
    <col min="8386" max="8391" width="4" style="272" bestFit="1" customWidth="1"/>
    <col min="8392" max="8397" width="3.85546875" style="272" bestFit="1" customWidth="1"/>
    <col min="8398" max="8399" width="4" style="272" bestFit="1" customWidth="1"/>
    <col min="8400" max="8402" width="3.85546875" style="272" bestFit="1" customWidth="1"/>
    <col min="8403" max="8405" width="4" style="272" bestFit="1" customWidth="1"/>
    <col min="8406" max="8413" width="3.85546875" style="272" bestFit="1" customWidth="1"/>
    <col min="8414" max="8414" width="4" style="272" bestFit="1" customWidth="1"/>
    <col min="8415" max="8415" width="4.140625" style="272" bestFit="1" customWidth="1"/>
    <col min="8416" max="8432" width="4" style="272" bestFit="1" customWidth="1"/>
    <col min="8433" max="8433" width="3.85546875" style="272" bestFit="1" customWidth="1"/>
    <col min="8434" max="8434" width="4" style="272" bestFit="1" customWidth="1"/>
    <col min="8435" max="8438" width="3.85546875" style="272" bestFit="1" customWidth="1"/>
    <col min="8439" max="8444" width="4" style="272" bestFit="1" customWidth="1"/>
    <col min="8445" max="8446" width="3.85546875" style="272" bestFit="1" customWidth="1"/>
    <col min="8447" max="8448" width="4" style="272"/>
    <col min="8449" max="8449" width="3.5703125" style="272" customWidth="1"/>
    <col min="8450" max="8450" width="17.28515625" style="272" customWidth="1"/>
    <col min="8451" max="8566" width="3.7109375" style="272" customWidth="1"/>
    <col min="8567" max="8591" width="9.140625" style="272" customWidth="1"/>
    <col min="8592" max="8592" width="5.42578125" style="272" customWidth="1"/>
    <col min="8593" max="8593" width="23.85546875" style="272" customWidth="1"/>
    <col min="8594" max="8594" width="17" style="272" customWidth="1"/>
    <col min="8595" max="8595" width="5.7109375" style="272" customWidth="1"/>
    <col min="8596" max="8596" width="9.28515625" style="272" customWidth="1"/>
    <col min="8597" max="8597" width="3.85546875" style="272" bestFit="1" customWidth="1"/>
    <col min="8598" max="8598" width="13.42578125" style="272" bestFit="1" customWidth="1"/>
    <col min="8599" max="8599" width="3.85546875" style="272" bestFit="1" customWidth="1"/>
    <col min="8600" max="8600" width="6.140625" style="272" bestFit="1" customWidth="1"/>
    <col min="8601" max="8603" width="3.42578125" style="272" bestFit="1" customWidth="1"/>
    <col min="8604" max="8604" width="6.140625" style="272" customWidth="1"/>
    <col min="8605" max="8605" width="3.42578125" style="272" bestFit="1" customWidth="1"/>
    <col min="8606" max="8606" width="3.28515625" style="272" bestFit="1" customWidth="1"/>
    <col min="8607" max="8611" width="3.42578125" style="272" bestFit="1" customWidth="1"/>
    <col min="8612" max="8613" width="3.28515625" style="272" bestFit="1" customWidth="1"/>
    <col min="8614" max="8615" width="3.42578125" style="272" bestFit="1" customWidth="1"/>
    <col min="8616" max="8616" width="15.7109375" style="272" bestFit="1" customWidth="1"/>
    <col min="8617" max="8617" width="3.42578125" style="272" bestFit="1" customWidth="1"/>
    <col min="8618" max="8618" width="12.140625" style="272" bestFit="1" customWidth="1"/>
    <col min="8619" max="8619" width="3.28515625" style="272" bestFit="1" customWidth="1"/>
    <col min="8620" max="8620" width="4" style="272" bestFit="1" customWidth="1"/>
    <col min="8621" max="8621" width="3.85546875" style="272" bestFit="1" customWidth="1"/>
    <col min="8622" max="8622" width="4" style="272" bestFit="1" customWidth="1"/>
    <col min="8623" max="8623" width="3.85546875" style="272" bestFit="1" customWidth="1"/>
    <col min="8624" max="8625" width="4" style="272" bestFit="1" customWidth="1"/>
    <col min="8626" max="8626" width="5.140625" style="272" customWidth="1"/>
    <col min="8627" max="8628" width="4" style="272" bestFit="1" customWidth="1"/>
    <col min="8629" max="8629" width="6.140625" style="272" customWidth="1"/>
    <col min="8630" max="8631" width="4" style="272" bestFit="1" customWidth="1"/>
    <col min="8632" max="8632" width="3.85546875" style="272" bestFit="1" customWidth="1"/>
    <col min="8633" max="8633" width="4" style="272" bestFit="1" customWidth="1"/>
    <col min="8634" max="8634" width="6.140625" style="272" customWidth="1"/>
    <col min="8635" max="8635" width="3.85546875" style="272" bestFit="1" customWidth="1"/>
    <col min="8636" max="8640" width="4" style="272" bestFit="1" customWidth="1"/>
    <col min="8641" max="8641" width="4.5703125" style="272" customWidth="1"/>
    <col min="8642" max="8647" width="4" style="272" bestFit="1" customWidth="1"/>
    <col min="8648" max="8653" width="3.85546875" style="272" bestFit="1" customWidth="1"/>
    <col min="8654" max="8655" width="4" style="272" bestFit="1" customWidth="1"/>
    <col min="8656" max="8658" width="3.85546875" style="272" bestFit="1" customWidth="1"/>
    <col min="8659" max="8661" width="4" style="272" bestFit="1" customWidth="1"/>
    <col min="8662" max="8669" width="3.85546875" style="272" bestFit="1" customWidth="1"/>
    <col min="8670" max="8670" width="4" style="272" bestFit="1" customWidth="1"/>
    <col min="8671" max="8671" width="4.140625" style="272" bestFit="1" customWidth="1"/>
    <col min="8672" max="8688" width="4" style="272" bestFit="1" customWidth="1"/>
    <col min="8689" max="8689" width="3.85546875" style="272" bestFit="1" customWidth="1"/>
    <col min="8690" max="8690" width="4" style="272" bestFit="1" customWidth="1"/>
    <col min="8691" max="8694" width="3.85546875" style="272" bestFit="1" customWidth="1"/>
    <col min="8695" max="8700" width="4" style="272" bestFit="1" customWidth="1"/>
    <col min="8701" max="8702" width="3.85546875" style="272" bestFit="1" customWidth="1"/>
    <col min="8703" max="8704" width="4" style="272"/>
    <col min="8705" max="8705" width="3.5703125" style="272" customWidth="1"/>
    <col min="8706" max="8706" width="17.28515625" style="272" customWidth="1"/>
    <col min="8707" max="8822" width="3.7109375" style="272" customWidth="1"/>
    <col min="8823" max="8847" width="9.140625" style="272" customWidth="1"/>
    <col min="8848" max="8848" width="5.42578125" style="272" customWidth="1"/>
    <col min="8849" max="8849" width="23.85546875" style="272" customWidth="1"/>
    <col min="8850" max="8850" width="17" style="272" customWidth="1"/>
    <col min="8851" max="8851" width="5.7109375" style="272" customWidth="1"/>
    <col min="8852" max="8852" width="9.28515625" style="272" customWidth="1"/>
    <col min="8853" max="8853" width="3.85546875" style="272" bestFit="1" customWidth="1"/>
    <col min="8854" max="8854" width="13.42578125" style="272" bestFit="1" customWidth="1"/>
    <col min="8855" max="8855" width="3.85546875" style="272" bestFit="1" customWidth="1"/>
    <col min="8856" max="8856" width="6.140625" style="272" bestFit="1" customWidth="1"/>
    <col min="8857" max="8859" width="3.42578125" style="272" bestFit="1" customWidth="1"/>
    <col min="8860" max="8860" width="6.140625" style="272" customWidth="1"/>
    <col min="8861" max="8861" width="3.42578125" style="272" bestFit="1" customWidth="1"/>
    <col min="8862" max="8862" width="3.28515625" style="272" bestFit="1" customWidth="1"/>
    <col min="8863" max="8867" width="3.42578125" style="272" bestFit="1" customWidth="1"/>
    <col min="8868" max="8869" width="3.28515625" style="272" bestFit="1" customWidth="1"/>
    <col min="8870" max="8871" width="3.42578125" style="272" bestFit="1" customWidth="1"/>
    <col min="8872" max="8872" width="15.7109375" style="272" bestFit="1" customWidth="1"/>
    <col min="8873" max="8873" width="3.42578125" style="272" bestFit="1" customWidth="1"/>
    <col min="8874" max="8874" width="12.140625" style="272" bestFit="1" customWidth="1"/>
    <col min="8875" max="8875" width="3.28515625" style="272" bestFit="1" customWidth="1"/>
    <col min="8876" max="8876" width="4" style="272" bestFit="1" customWidth="1"/>
    <col min="8877" max="8877" width="3.85546875" style="272" bestFit="1" customWidth="1"/>
    <col min="8878" max="8878" width="4" style="272" bestFit="1" customWidth="1"/>
    <col min="8879" max="8879" width="3.85546875" style="272" bestFit="1" customWidth="1"/>
    <col min="8880" max="8881" width="4" style="272" bestFit="1" customWidth="1"/>
    <col min="8882" max="8882" width="5.140625" style="272" customWidth="1"/>
    <col min="8883" max="8884" width="4" style="272" bestFit="1" customWidth="1"/>
    <col min="8885" max="8885" width="6.140625" style="272" customWidth="1"/>
    <col min="8886" max="8887" width="4" style="272" bestFit="1" customWidth="1"/>
    <col min="8888" max="8888" width="3.85546875" style="272" bestFit="1" customWidth="1"/>
    <col min="8889" max="8889" width="4" style="272" bestFit="1" customWidth="1"/>
    <col min="8890" max="8890" width="6.140625" style="272" customWidth="1"/>
    <col min="8891" max="8891" width="3.85546875" style="272" bestFit="1" customWidth="1"/>
    <col min="8892" max="8896" width="4" style="272" bestFit="1" customWidth="1"/>
    <col min="8897" max="8897" width="4.5703125" style="272" customWidth="1"/>
    <col min="8898" max="8903" width="4" style="272" bestFit="1" customWidth="1"/>
    <col min="8904" max="8909" width="3.85546875" style="272" bestFit="1" customWidth="1"/>
    <col min="8910" max="8911" width="4" style="272" bestFit="1" customWidth="1"/>
    <col min="8912" max="8914" width="3.85546875" style="272" bestFit="1" customWidth="1"/>
    <col min="8915" max="8917" width="4" style="272" bestFit="1" customWidth="1"/>
    <col min="8918" max="8925" width="3.85546875" style="272" bestFit="1" customWidth="1"/>
    <col min="8926" max="8926" width="4" style="272" bestFit="1" customWidth="1"/>
    <col min="8927" max="8927" width="4.140625" style="272" bestFit="1" customWidth="1"/>
    <col min="8928" max="8944" width="4" style="272" bestFit="1" customWidth="1"/>
    <col min="8945" max="8945" width="3.85546875" style="272" bestFit="1" customWidth="1"/>
    <col min="8946" max="8946" width="4" style="272" bestFit="1" customWidth="1"/>
    <col min="8947" max="8950" width="3.85546875" style="272" bestFit="1" customWidth="1"/>
    <col min="8951" max="8956" width="4" style="272" bestFit="1" customWidth="1"/>
    <col min="8957" max="8958" width="3.85546875" style="272" bestFit="1" customWidth="1"/>
    <col min="8959" max="8960" width="4" style="272"/>
    <col min="8961" max="8961" width="3.5703125" style="272" customWidth="1"/>
    <col min="8962" max="8962" width="17.28515625" style="272" customWidth="1"/>
    <col min="8963" max="9078" width="3.7109375" style="272" customWidth="1"/>
    <col min="9079" max="9103" width="9.140625" style="272" customWidth="1"/>
    <col min="9104" max="9104" width="5.42578125" style="272" customWidth="1"/>
    <col min="9105" max="9105" width="23.85546875" style="272" customWidth="1"/>
    <col min="9106" max="9106" width="17" style="272" customWidth="1"/>
    <col min="9107" max="9107" width="5.7109375" style="272" customWidth="1"/>
    <col min="9108" max="9108" width="9.28515625" style="272" customWidth="1"/>
    <col min="9109" max="9109" width="3.85546875" style="272" bestFit="1" customWidth="1"/>
    <col min="9110" max="9110" width="13.42578125" style="272" bestFit="1" customWidth="1"/>
    <col min="9111" max="9111" width="3.85546875" style="272" bestFit="1" customWidth="1"/>
    <col min="9112" max="9112" width="6.140625" style="272" bestFit="1" customWidth="1"/>
    <col min="9113" max="9115" width="3.42578125" style="272" bestFit="1" customWidth="1"/>
    <col min="9116" max="9116" width="6.140625" style="272" customWidth="1"/>
    <col min="9117" max="9117" width="3.42578125" style="272" bestFit="1" customWidth="1"/>
    <col min="9118" max="9118" width="3.28515625" style="272" bestFit="1" customWidth="1"/>
    <col min="9119" max="9123" width="3.42578125" style="272" bestFit="1" customWidth="1"/>
    <col min="9124" max="9125" width="3.28515625" style="272" bestFit="1" customWidth="1"/>
    <col min="9126" max="9127" width="3.42578125" style="272" bestFit="1" customWidth="1"/>
    <col min="9128" max="9128" width="15.7109375" style="272" bestFit="1" customWidth="1"/>
    <col min="9129" max="9129" width="3.42578125" style="272" bestFit="1" customWidth="1"/>
    <col min="9130" max="9130" width="12.140625" style="272" bestFit="1" customWidth="1"/>
    <col min="9131" max="9131" width="3.28515625" style="272" bestFit="1" customWidth="1"/>
    <col min="9132" max="9132" width="4" style="272" bestFit="1" customWidth="1"/>
    <col min="9133" max="9133" width="3.85546875" style="272" bestFit="1" customWidth="1"/>
    <col min="9134" max="9134" width="4" style="272" bestFit="1" customWidth="1"/>
    <col min="9135" max="9135" width="3.85546875" style="272" bestFit="1" customWidth="1"/>
    <col min="9136" max="9137" width="4" style="272" bestFit="1" customWidth="1"/>
    <col min="9138" max="9138" width="5.140625" style="272" customWidth="1"/>
    <col min="9139" max="9140" width="4" style="272" bestFit="1" customWidth="1"/>
    <col min="9141" max="9141" width="6.140625" style="272" customWidth="1"/>
    <col min="9142" max="9143" width="4" style="272" bestFit="1" customWidth="1"/>
    <col min="9144" max="9144" width="3.85546875" style="272" bestFit="1" customWidth="1"/>
    <col min="9145" max="9145" width="4" style="272" bestFit="1" customWidth="1"/>
    <col min="9146" max="9146" width="6.140625" style="272" customWidth="1"/>
    <col min="9147" max="9147" width="3.85546875" style="272" bestFit="1" customWidth="1"/>
    <col min="9148" max="9152" width="4" style="272" bestFit="1" customWidth="1"/>
    <col min="9153" max="9153" width="4.5703125" style="272" customWidth="1"/>
    <col min="9154" max="9159" width="4" style="272" bestFit="1" customWidth="1"/>
    <col min="9160" max="9165" width="3.85546875" style="272" bestFit="1" customWidth="1"/>
    <col min="9166" max="9167" width="4" style="272" bestFit="1" customWidth="1"/>
    <col min="9168" max="9170" width="3.85546875" style="272" bestFit="1" customWidth="1"/>
    <col min="9171" max="9173" width="4" style="272" bestFit="1" customWidth="1"/>
    <col min="9174" max="9181" width="3.85546875" style="272" bestFit="1" customWidth="1"/>
    <col min="9182" max="9182" width="4" style="272" bestFit="1" customWidth="1"/>
    <col min="9183" max="9183" width="4.140625" style="272" bestFit="1" customWidth="1"/>
    <col min="9184" max="9200" width="4" style="272" bestFit="1" customWidth="1"/>
    <col min="9201" max="9201" width="3.85546875" style="272" bestFit="1" customWidth="1"/>
    <col min="9202" max="9202" width="4" style="272" bestFit="1" customWidth="1"/>
    <col min="9203" max="9206" width="3.85546875" style="272" bestFit="1" customWidth="1"/>
    <col min="9207" max="9212" width="4" style="272" bestFit="1" customWidth="1"/>
    <col min="9213" max="9214" width="3.85546875" style="272" bestFit="1" customWidth="1"/>
    <col min="9215" max="9216" width="4" style="272"/>
    <col min="9217" max="9217" width="3.5703125" style="272" customWidth="1"/>
    <col min="9218" max="9218" width="17.28515625" style="272" customWidth="1"/>
    <col min="9219" max="9334" width="3.7109375" style="272" customWidth="1"/>
    <col min="9335" max="9359" width="9.140625" style="272" customWidth="1"/>
    <col min="9360" max="9360" width="5.42578125" style="272" customWidth="1"/>
    <col min="9361" max="9361" width="23.85546875" style="272" customWidth="1"/>
    <col min="9362" max="9362" width="17" style="272" customWidth="1"/>
    <col min="9363" max="9363" width="5.7109375" style="272" customWidth="1"/>
    <col min="9364" max="9364" width="9.28515625" style="272" customWidth="1"/>
    <col min="9365" max="9365" width="3.85546875" style="272" bestFit="1" customWidth="1"/>
    <col min="9366" max="9366" width="13.42578125" style="272" bestFit="1" customWidth="1"/>
    <col min="9367" max="9367" width="3.85546875" style="272" bestFit="1" customWidth="1"/>
    <col min="9368" max="9368" width="6.140625" style="272" bestFit="1" customWidth="1"/>
    <col min="9369" max="9371" width="3.42578125" style="272" bestFit="1" customWidth="1"/>
    <col min="9372" max="9372" width="6.140625" style="272" customWidth="1"/>
    <col min="9373" max="9373" width="3.42578125" style="272" bestFit="1" customWidth="1"/>
    <col min="9374" max="9374" width="3.28515625" style="272" bestFit="1" customWidth="1"/>
    <col min="9375" max="9379" width="3.42578125" style="272" bestFit="1" customWidth="1"/>
    <col min="9380" max="9381" width="3.28515625" style="272" bestFit="1" customWidth="1"/>
    <col min="9382" max="9383" width="3.42578125" style="272" bestFit="1" customWidth="1"/>
    <col min="9384" max="9384" width="15.7109375" style="272" bestFit="1" customWidth="1"/>
    <col min="9385" max="9385" width="3.42578125" style="272" bestFit="1" customWidth="1"/>
    <col min="9386" max="9386" width="12.140625" style="272" bestFit="1" customWidth="1"/>
    <col min="9387" max="9387" width="3.28515625" style="272" bestFit="1" customWidth="1"/>
    <col min="9388" max="9388" width="4" style="272" bestFit="1" customWidth="1"/>
    <col min="9389" max="9389" width="3.85546875" style="272" bestFit="1" customWidth="1"/>
    <col min="9390" max="9390" width="4" style="272" bestFit="1" customWidth="1"/>
    <col min="9391" max="9391" width="3.85546875" style="272" bestFit="1" customWidth="1"/>
    <col min="9392" max="9393" width="4" style="272" bestFit="1" customWidth="1"/>
    <col min="9394" max="9394" width="5.140625" style="272" customWidth="1"/>
    <col min="9395" max="9396" width="4" style="272" bestFit="1" customWidth="1"/>
    <col min="9397" max="9397" width="6.140625" style="272" customWidth="1"/>
    <col min="9398" max="9399" width="4" style="272" bestFit="1" customWidth="1"/>
    <col min="9400" max="9400" width="3.85546875" style="272" bestFit="1" customWidth="1"/>
    <col min="9401" max="9401" width="4" style="272" bestFit="1" customWidth="1"/>
    <col min="9402" max="9402" width="6.140625" style="272" customWidth="1"/>
    <col min="9403" max="9403" width="3.85546875" style="272" bestFit="1" customWidth="1"/>
    <col min="9404" max="9408" width="4" style="272" bestFit="1" customWidth="1"/>
    <col min="9409" max="9409" width="4.5703125" style="272" customWidth="1"/>
    <col min="9410" max="9415" width="4" style="272" bestFit="1" customWidth="1"/>
    <col min="9416" max="9421" width="3.85546875" style="272" bestFit="1" customWidth="1"/>
    <col min="9422" max="9423" width="4" style="272" bestFit="1" customWidth="1"/>
    <col min="9424" max="9426" width="3.85546875" style="272" bestFit="1" customWidth="1"/>
    <col min="9427" max="9429" width="4" style="272" bestFit="1" customWidth="1"/>
    <col min="9430" max="9437" width="3.85546875" style="272" bestFit="1" customWidth="1"/>
    <col min="9438" max="9438" width="4" style="272" bestFit="1" customWidth="1"/>
    <col min="9439" max="9439" width="4.140625" style="272" bestFit="1" customWidth="1"/>
    <col min="9440" max="9456" width="4" style="272" bestFit="1" customWidth="1"/>
    <col min="9457" max="9457" width="3.85546875" style="272" bestFit="1" customWidth="1"/>
    <col min="9458" max="9458" width="4" style="272" bestFit="1" customWidth="1"/>
    <col min="9459" max="9462" width="3.85546875" style="272" bestFit="1" customWidth="1"/>
    <col min="9463" max="9468" width="4" style="272" bestFit="1" customWidth="1"/>
    <col min="9469" max="9470" width="3.85546875" style="272" bestFit="1" customWidth="1"/>
    <col min="9471" max="9472" width="4" style="272"/>
    <col min="9473" max="9473" width="3.5703125" style="272" customWidth="1"/>
    <col min="9474" max="9474" width="17.28515625" style="272" customWidth="1"/>
    <col min="9475" max="9590" width="3.7109375" style="272" customWidth="1"/>
    <col min="9591" max="9615" width="9.140625" style="272" customWidth="1"/>
    <col min="9616" max="9616" width="5.42578125" style="272" customWidth="1"/>
    <col min="9617" max="9617" width="23.85546875" style="272" customWidth="1"/>
    <col min="9618" max="9618" width="17" style="272" customWidth="1"/>
    <col min="9619" max="9619" width="5.7109375" style="272" customWidth="1"/>
    <col min="9620" max="9620" width="9.28515625" style="272" customWidth="1"/>
    <col min="9621" max="9621" width="3.85546875" style="272" bestFit="1" customWidth="1"/>
    <col min="9622" max="9622" width="13.42578125" style="272" bestFit="1" customWidth="1"/>
    <col min="9623" max="9623" width="3.85546875" style="272" bestFit="1" customWidth="1"/>
    <col min="9624" max="9624" width="6.140625" style="272" bestFit="1" customWidth="1"/>
    <col min="9625" max="9627" width="3.42578125" style="272" bestFit="1" customWidth="1"/>
    <col min="9628" max="9628" width="6.140625" style="272" customWidth="1"/>
    <col min="9629" max="9629" width="3.42578125" style="272" bestFit="1" customWidth="1"/>
    <col min="9630" max="9630" width="3.28515625" style="272" bestFit="1" customWidth="1"/>
    <col min="9631" max="9635" width="3.42578125" style="272" bestFit="1" customWidth="1"/>
    <col min="9636" max="9637" width="3.28515625" style="272" bestFit="1" customWidth="1"/>
    <col min="9638" max="9639" width="3.42578125" style="272" bestFit="1" customWidth="1"/>
    <col min="9640" max="9640" width="15.7109375" style="272" bestFit="1" customWidth="1"/>
    <col min="9641" max="9641" width="3.42578125" style="272" bestFit="1" customWidth="1"/>
    <col min="9642" max="9642" width="12.140625" style="272" bestFit="1" customWidth="1"/>
    <col min="9643" max="9643" width="3.28515625" style="272" bestFit="1" customWidth="1"/>
    <col min="9644" max="9644" width="4" style="272" bestFit="1" customWidth="1"/>
    <col min="9645" max="9645" width="3.85546875" style="272" bestFit="1" customWidth="1"/>
    <col min="9646" max="9646" width="4" style="272" bestFit="1" customWidth="1"/>
    <col min="9647" max="9647" width="3.85546875" style="272" bestFit="1" customWidth="1"/>
    <col min="9648" max="9649" width="4" style="272" bestFit="1" customWidth="1"/>
    <col min="9650" max="9650" width="5.140625" style="272" customWidth="1"/>
    <col min="9651" max="9652" width="4" style="272" bestFit="1" customWidth="1"/>
    <col min="9653" max="9653" width="6.140625" style="272" customWidth="1"/>
    <col min="9654" max="9655" width="4" style="272" bestFit="1" customWidth="1"/>
    <col min="9656" max="9656" width="3.85546875" style="272" bestFit="1" customWidth="1"/>
    <col min="9657" max="9657" width="4" style="272" bestFit="1" customWidth="1"/>
    <col min="9658" max="9658" width="6.140625" style="272" customWidth="1"/>
    <col min="9659" max="9659" width="3.85546875" style="272" bestFit="1" customWidth="1"/>
    <col min="9660" max="9664" width="4" style="272" bestFit="1" customWidth="1"/>
    <col min="9665" max="9665" width="4.5703125" style="272" customWidth="1"/>
    <col min="9666" max="9671" width="4" style="272" bestFit="1" customWidth="1"/>
    <col min="9672" max="9677" width="3.85546875" style="272" bestFit="1" customWidth="1"/>
    <col min="9678" max="9679" width="4" style="272" bestFit="1" customWidth="1"/>
    <col min="9680" max="9682" width="3.85546875" style="272" bestFit="1" customWidth="1"/>
    <col min="9683" max="9685" width="4" style="272" bestFit="1" customWidth="1"/>
    <col min="9686" max="9693" width="3.85546875" style="272" bestFit="1" customWidth="1"/>
    <col min="9694" max="9694" width="4" style="272" bestFit="1" customWidth="1"/>
    <col min="9695" max="9695" width="4.140625" style="272" bestFit="1" customWidth="1"/>
    <col min="9696" max="9712" width="4" style="272" bestFit="1" customWidth="1"/>
    <col min="9713" max="9713" width="3.85546875" style="272" bestFit="1" customWidth="1"/>
    <col min="9714" max="9714" width="4" style="272" bestFit="1" customWidth="1"/>
    <col min="9715" max="9718" width="3.85546875" style="272" bestFit="1" customWidth="1"/>
    <col min="9719" max="9724" width="4" style="272" bestFit="1" customWidth="1"/>
    <col min="9725" max="9726" width="3.85546875" style="272" bestFit="1" customWidth="1"/>
    <col min="9727" max="9728" width="4" style="272"/>
    <col min="9729" max="9729" width="3.5703125" style="272" customWidth="1"/>
    <col min="9730" max="9730" width="17.28515625" style="272" customWidth="1"/>
    <col min="9731" max="9846" width="3.7109375" style="272" customWidth="1"/>
    <col min="9847" max="9871" width="9.140625" style="272" customWidth="1"/>
    <col min="9872" max="9872" width="5.42578125" style="272" customWidth="1"/>
    <col min="9873" max="9873" width="23.85546875" style="272" customWidth="1"/>
    <col min="9874" max="9874" width="17" style="272" customWidth="1"/>
    <col min="9875" max="9875" width="5.7109375" style="272" customWidth="1"/>
    <col min="9876" max="9876" width="9.28515625" style="272" customWidth="1"/>
    <col min="9877" max="9877" width="3.85546875" style="272" bestFit="1" customWidth="1"/>
    <col min="9878" max="9878" width="13.42578125" style="272" bestFit="1" customWidth="1"/>
    <col min="9879" max="9879" width="3.85546875" style="272" bestFit="1" customWidth="1"/>
    <col min="9880" max="9880" width="6.140625" style="272" bestFit="1" customWidth="1"/>
    <col min="9881" max="9883" width="3.42578125" style="272" bestFit="1" customWidth="1"/>
    <col min="9884" max="9884" width="6.140625" style="272" customWidth="1"/>
    <col min="9885" max="9885" width="3.42578125" style="272" bestFit="1" customWidth="1"/>
    <col min="9886" max="9886" width="3.28515625" style="272" bestFit="1" customWidth="1"/>
    <col min="9887" max="9891" width="3.42578125" style="272" bestFit="1" customWidth="1"/>
    <col min="9892" max="9893" width="3.28515625" style="272" bestFit="1" customWidth="1"/>
    <col min="9894" max="9895" width="3.42578125" style="272" bestFit="1" customWidth="1"/>
    <col min="9896" max="9896" width="15.7109375" style="272" bestFit="1" customWidth="1"/>
    <col min="9897" max="9897" width="3.42578125" style="272" bestFit="1" customWidth="1"/>
    <col min="9898" max="9898" width="12.140625" style="272" bestFit="1" customWidth="1"/>
    <col min="9899" max="9899" width="3.28515625" style="272" bestFit="1" customWidth="1"/>
    <col min="9900" max="9900" width="4" style="272" bestFit="1" customWidth="1"/>
    <col min="9901" max="9901" width="3.85546875" style="272" bestFit="1" customWidth="1"/>
    <col min="9902" max="9902" width="4" style="272" bestFit="1" customWidth="1"/>
    <col min="9903" max="9903" width="3.85546875" style="272" bestFit="1" customWidth="1"/>
    <col min="9904" max="9905" width="4" style="272" bestFit="1" customWidth="1"/>
    <col min="9906" max="9906" width="5.140625" style="272" customWidth="1"/>
    <col min="9907" max="9908" width="4" style="272" bestFit="1" customWidth="1"/>
    <col min="9909" max="9909" width="6.140625" style="272" customWidth="1"/>
    <col min="9910" max="9911" width="4" style="272" bestFit="1" customWidth="1"/>
    <col min="9912" max="9912" width="3.85546875" style="272" bestFit="1" customWidth="1"/>
    <col min="9913" max="9913" width="4" style="272" bestFit="1" customWidth="1"/>
    <col min="9914" max="9914" width="6.140625" style="272" customWidth="1"/>
    <col min="9915" max="9915" width="3.85546875" style="272" bestFit="1" customWidth="1"/>
    <col min="9916" max="9920" width="4" style="272" bestFit="1" customWidth="1"/>
    <col min="9921" max="9921" width="4.5703125" style="272" customWidth="1"/>
    <col min="9922" max="9927" width="4" style="272" bestFit="1" customWidth="1"/>
    <col min="9928" max="9933" width="3.85546875" style="272" bestFit="1" customWidth="1"/>
    <col min="9934" max="9935" width="4" style="272" bestFit="1" customWidth="1"/>
    <col min="9936" max="9938" width="3.85546875" style="272" bestFit="1" customWidth="1"/>
    <col min="9939" max="9941" width="4" style="272" bestFit="1" customWidth="1"/>
    <col min="9942" max="9949" width="3.85546875" style="272" bestFit="1" customWidth="1"/>
    <col min="9950" max="9950" width="4" style="272" bestFit="1" customWidth="1"/>
    <col min="9951" max="9951" width="4.140625" style="272" bestFit="1" customWidth="1"/>
    <col min="9952" max="9968" width="4" style="272" bestFit="1" customWidth="1"/>
    <col min="9969" max="9969" width="3.85546875" style="272" bestFit="1" customWidth="1"/>
    <col min="9970" max="9970" width="4" style="272" bestFit="1" customWidth="1"/>
    <col min="9971" max="9974" width="3.85546875" style="272" bestFit="1" customWidth="1"/>
    <col min="9975" max="9980" width="4" style="272" bestFit="1" customWidth="1"/>
    <col min="9981" max="9982" width="3.85546875" style="272" bestFit="1" customWidth="1"/>
    <col min="9983" max="9984" width="4" style="272"/>
    <col min="9985" max="9985" width="3.5703125" style="272" customWidth="1"/>
    <col min="9986" max="9986" width="17.28515625" style="272" customWidth="1"/>
    <col min="9987" max="10102" width="3.7109375" style="272" customWidth="1"/>
    <col min="10103" max="10127" width="9.140625" style="272" customWidth="1"/>
    <col min="10128" max="10128" width="5.42578125" style="272" customWidth="1"/>
    <col min="10129" max="10129" width="23.85546875" style="272" customWidth="1"/>
    <col min="10130" max="10130" width="17" style="272" customWidth="1"/>
    <col min="10131" max="10131" width="5.7109375" style="272" customWidth="1"/>
    <col min="10132" max="10132" width="9.28515625" style="272" customWidth="1"/>
    <col min="10133" max="10133" width="3.85546875" style="272" bestFit="1" customWidth="1"/>
    <col min="10134" max="10134" width="13.42578125" style="272" bestFit="1" customWidth="1"/>
    <col min="10135" max="10135" width="3.85546875" style="272" bestFit="1" customWidth="1"/>
    <col min="10136" max="10136" width="6.140625" style="272" bestFit="1" customWidth="1"/>
    <col min="10137" max="10139" width="3.42578125" style="272" bestFit="1" customWidth="1"/>
    <col min="10140" max="10140" width="6.140625" style="272" customWidth="1"/>
    <col min="10141" max="10141" width="3.42578125" style="272" bestFit="1" customWidth="1"/>
    <col min="10142" max="10142" width="3.28515625" style="272" bestFit="1" customWidth="1"/>
    <col min="10143" max="10147" width="3.42578125" style="272" bestFit="1" customWidth="1"/>
    <col min="10148" max="10149" width="3.28515625" style="272" bestFit="1" customWidth="1"/>
    <col min="10150" max="10151" width="3.42578125" style="272" bestFit="1" customWidth="1"/>
    <col min="10152" max="10152" width="15.7109375" style="272" bestFit="1" customWidth="1"/>
    <col min="10153" max="10153" width="3.42578125" style="272" bestFit="1" customWidth="1"/>
    <col min="10154" max="10154" width="12.140625" style="272" bestFit="1" customWidth="1"/>
    <col min="10155" max="10155" width="3.28515625" style="272" bestFit="1" customWidth="1"/>
    <col min="10156" max="10156" width="4" style="272" bestFit="1" customWidth="1"/>
    <col min="10157" max="10157" width="3.85546875" style="272" bestFit="1" customWidth="1"/>
    <col min="10158" max="10158" width="4" style="272" bestFit="1" customWidth="1"/>
    <col min="10159" max="10159" width="3.85546875" style="272" bestFit="1" customWidth="1"/>
    <col min="10160" max="10161" width="4" style="272" bestFit="1" customWidth="1"/>
    <col min="10162" max="10162" width="5.140625" style="272" customWidth="1"/>
    <col min="10163" max="10164" width="4" style="272" bestFit="1" customWidth="1"/>
    <col min="10165" max="10165" width="6.140625" style="272" customWidth="1"/>
    <col min="10166" max="10167" width="4" style="272" bestFit="1" customWidth="1"/>
    <col min="10168" max="10168" width="3.85546875" style="272" bestFit="1" customWidth="1"/>
    <col min="10169" max="10169" width="4" style="272" bestFit="1" customWidth="1"/>
    <col min="10170" max="10170" width="6.140625" style="272" customWidth="1"/>
    <col min="10171" max="10171" width="3.85546875" style="272" bestFit="1" customWidth="1"/>
    <col min="10172" max="10176" width="4" style="272" bestFit="1" customWidth="1"/>
    <col min="10177" max="10177" width="4.5703125" style="272" customWidth="1"/>
    <col min="10178" max="10183" width="4" style="272" bestFit="1" customWidth="1"/>
    <col min="10184" max="10189" width="3.85546875" style="272" bestFit="1" customWidth="1"/>
    <col min="10190" max="10191" width="4" style="272" bestFit="1" customWidth="1"/>
    <col min="10192" max="10194" width="3.85546875" style="272" bestFit="1" customWidth="1"/>
    <col min="10195" max="10197" width="4" style="272" bestFit="1" customWidth="1"/>
    <col min="10198" max="10205" width="3.85546875" style="272" bestFit="1" customWidth="1"/>
    <col min="10206" max="10206" width="4" style="272" bestFit="1" customWidth="1"/>
    <col min="10207" max="10207" width="4.140625" style="272" bestFit="1" customWidth="1"/>
    <col min="10208" max="10224" width="4" style="272" bestFit="1" customWidth="1"/>
    <col min="10225" max="10225" width="3.85546875" style="272" bestFit="1" customWidth="1"/>
    <col min="10226" max="10226" width="4" style="272" bestFit="1" customWidth="1"/>
    <col min="10227" max="10230" width="3.85546875" style="272" bestFit="1" customWidth="1"/>
    <col min="10231" max="10236" width="4" style="272" bestFit="1" customWidth="1"/>
    <col min="10237" max="10238" width="3.85546875" style="272" bestFit="1" customWidth="1"/>
    <col min="10239" max="10240" width="4" style="272"/>
    <col min="10241" max="10241" width="3.5703125" style="272" customWidth="1"/>
    <col min="10242" max="10242" width="17.28515625" style="272" customWidth="1"/>
    <col min="10243" max="10358" width="3.7109375" style="272" customWidth="1"/>
    <col min="10359" max="10383" width="9.140625" style="272" customWidth="1"/>
    <col min="10384" max="10384" width="5.42578125" style="272" customWidth="1"/>
    <col min="10385" max="10385" width="23.85546875" style="272" customWidth="1"/>
    <col min="10386" max="10386" width="17" style="272" customWidth="1"/>
    <col min="10387" max="10387" width="5.7109375" style="272" customWidth="1"/>
    <col min="10388" max="10388" width="9.28515625" style="272" customWidth="1"/>
    <col min="10389" max="10389" width="3.85546875" style="272" bestFit="1" customWidth="1"/>
    <col min="10390" max="10390" width="13.42578125" style="272" bestFit="1" customWidth="1"/>
    <col min="10391" max="10391" width="3.85546875" style="272" bestFit="1" customWidth="1"/>
    <col min="10392" max="10392" width="6.140625" style="272" bestFit="1" customWidth="1"/>
    <col min="10393" max="10395" width="3.42578125" style="272" bestFit="1" customWidth="1"/>
    <col min="10396" max="10396" width="6.140625" style="272" customWidth="1"/>
    <col min="10397" max="10397" width="3.42578125" style="272" bestFit="1" customWidth="1"/>
    <col min="10398" max="10398" width="3.28515625" style="272" bestFit="1" customWidth="1"/>
    <col min="10399" max="10403" width="3.42578125" style="272" bestFit="1" customWidth="1"/>
    <col min="10404" max="10405" width="3.28515625" style="272" bestFit="1" customWidth="1"/>
    <col min="10406" max="10407" width="3.42578125" style="272" bestFit="1" customWidth="1"/>
    <col min="10408" max="10408" width="15.7109375" style="272" bestFit="1" customWidth="1"/>
    <col min="10409" max="10409" width="3.42578125" style="272" bestFit="1" customWidth="1"/>
    <col min="10410" max="10410" width="12.140625" style="272" bestFit="1" customWidth="1"/>
    <col min="10411" max="10411" width="3.28515625" style="272" bestFit="1" customWidth="1"/>
    <col min="10412" max="10412" width="4" style="272" bestFit="1" customWidth="1"/>
    <col min="10413" max="10413" width="3.85546875" style="272" bestFit="1" customWidth="1"/>
    <col min="10414" max="10414" width="4" style="272" bestFit="1" customWidth="1"/>
    <col min="10415" max="10415" width="3.85546875" style="272" bestFit="1" customWidth="1"/>
    <col min="10416" max="10417" width="4" style="272" bestFit="1" customWidth="1"/>
    <col min="10418" max="10418" width="5.140625" style="272" customWidth="1"/>
    <col min="10419" max="10420" width="4" style="272" bestFit="1" customWidth="1"/>
    <col min="10421" max="10421" width="6.140625" style="272" customWidth="1"/>
    <col min="10422" max="10423" width="4" style="272" bestFit="1" customWidth="1"/>
    <col min="10424" max="10424" width="3.85546875" style="272" bestFit="1" customWidth="1"/>
    <col min="10425" max="10425" width="4" style="272" bestFit="1" customWidth="1"/>
    <col min="10426" max="10426" width="6.140625" style="272" customWidth="1"/>
    <col min="10427" max="10427" width="3.85546875" style="272" bestFit="1" customWidth="1"/>
    <col min="10428" max="10432" width="4" style="272" bestFit="1" customWidth="1"/>
    <col min="10433" max="10433" width="4.5703125" style="272" customWidth="1"/>
    <col min="10434" max="10439" width="4" style="272" bestFit="1" customWidth="1"/>
    <col min="10440" max="10445" width="3.85546875" style="272" bestFit="1" customWidth="1"/>
    <col min="10446" max="10447" width="4" style="272" bestFit="1" customWidth="1"/>
    <col min="10448" max="10450" width="3.85546875" style="272" bestFit="1" customWidth="1"/>
    <col min="10451" max="10453" width="4" style="272" bestFit="1" customWidth="1"/>
    <col min="10454" max="10461" width="3.85546875" style="272" bestFit="1" customWidth="1"/>
    <col min="10462" max="10462" width="4" style="272" bestFit="1" customWidth="1"/>
    <col min="10463" max="10463" width="4.140625" style="272" bestFit="1" customWidth="1"/>
    <col min="10464" max="10480" width="4" style="272" bestFit="1" customWidth="1"/>
    <col min="10481" max="10481" width="3.85546875" style="272" bestFit="1" customWidth="1"/>
    <col min="10482" max="10482" width="4" style="272" bestFit="1" customWidth="1"/>
    <col min="10483" max="10486" width="3.85546875" style="272" bestFit="1" customWidth="1"/>
    <col min="10487" max="10492" width="4" style="272" bestFit="1" customWidth="1"/>
    <col min="10493" max="10494" width="3.85546875" style="272" bestFit="1" customWidth="1"/>
    <col min="10495" max="10496" width="4" style="272"/>
    <col min="10497" max="10497" width="3.5703125" style="272" customWidth="1"/>
    <col min="10498" max="10498" width="17.28515625" style="272" customWidth="1"/>
    <col min="10499" max="10614" width="3.7109375" style="272" customWidth="1"/>
    <col min="10615" max="10639" width="9.140625" style="272" customWidth="1"/>
    <col min="10640" max="10640" width="5.42578125" style="272" customWidth="1"/>
    <col min="10641" max="10641" width="23.85546875" style="272" customWidth="1"/>
    <col min="10642" max="10642" width="17" style="272" customWidth="1"/>
    <col min="10643" max="10643" width="5.7109375" style="272" customWidth="1"/>
    <col min="10644" max="10644" width="9.28515625" style="272" customWidth="1"/>
    <col min="10645" max="10645" width="3.85546875" style="272" bestFit="1" customWidth="1"/>
    <col min="10646" max="10646" width="13.42578125" style="272" bestFit="1" customWidth="1"/>
    <col min="10647" max="10647" width="3.85546875" style="272" bestFit="1" customWidth="1"/>
    <col min="10648" max="10648" width="6.140625" style="272" bestFit="1" customWidth="1"/>
    <col min="10649" max="10651" width="3.42578125" style="272" bestFit="1" customWidth="1"/>
    <col min="10652" max="10652" width="6.140625" style="272" customWidth="1"/>
    <col min="10653" max="10653" width="3.42578125" style="272" bestFit="1" customWidth="1"/>
    <col min="10654" max="10654" width="3.28515625" style="272" bestFit="1" customWidth="1"/>
    <col min="10655" max="10659" width="3.42578125" style="272" bestFit="1" customWidth="1"/>
    <col min="10660" max="10661" width="3.28515625" style="272" bestFit="1" customWidth="1"/>
    <col min="10662" max="10663" width="3.42578125" style="272" bestFit="1" customWidth="1"/>
    <col min="10664" max="10664" width="15.7109375" style="272" bestFit="1" customWidth="1"/>
    <col min="10665" max="10665" width="3.42578125" style="272" bestFit="1" customWidth="1"/>
    <col min="10666" max="10666" width="12.140625" style="272" bestFit="1" customWidth="1"/>
    <col min="10667" max="10667" width="3.28515625" style="272" bestFit="1" customWidth="1"/>
    <col min="10668" max="10668" width="4" style="272" bestFit="1" customWidth="1"/>
    <col min="10669" max="10669" width="3.85546875" style="272" bestFit="1" customWidth="1"/>
    <col min="10670" max="10670" width="4" style="272" bestFit="1" customWidth="1"/>
    <col min="10671" max="10671" width="3.85546875" style="272" bestFit="1" customWidth="1"/>
    <col min="10672" max="10673" width="4" style="272" bestFit="1" customWidth="1"/>
    <col min="10674" max="10674" width="5.140625" style="272" customWidth="1"/>
    <col min="10675" max="10676" width="4" style="272" bestFit="1" customWidth="1"/>
    <col min="10677" max="10677" width="6.140625" style="272" customWidth="1"/>
    <col min="10678" max="10679" width="4" style="272" bestFit="1" customWidth="1"/>
    <col min="10680" max="10680" width="3.85546875" style="272" bestFit="1" customWidth="1"/>
    <col min="10681" max="10681" width="4" style="272" bestFit="1" customWidth="1"/>
    <col min="10682" max="10682" width="6.140625" style="272" customWidth="1"/>
    <col min="10683" max="10683" width="3.85546875" style="272" bestFit="1" customWidth="1"/>
    <col min="10684" max="10688" width="4" style="272" bestFit="1" customWidth="1"/>
    <col min="10689" max="10689" width="4.5703125" style="272" customWidth="1"/>
    <col min="10690" max="10695" width="4" style="272" bestFit="1" customWidth="1"/>
    <col min="10696" max="10701" width="3.85546875" style="272" bestFit="1" customWidth="1"/>
    <col min="10702" max="10703" width="4" style="272" bestFit="1" customWidth="1"/>
    <col min="10704" max="10706" width="3.85546875" style="272" bestFit="1" customWidth="1"/>
    <col min="10707" max="10709" width="4" style="272" bestFit="1" customWidth="1"/>
    <col min="10710" max="10717" width="3.85546875" style="272" bestFit="1" customWidth="1"/>
    <col min="10718" max="10718" width="4" style="272" bestFit="1" customWidth="1"/>
    <col min="10719" max="10719" width="4.140625" style="272" bestFit="1" customWidth="1"/>
    <col min="10720" max="10736" width="4" style="272" bestFit="1" customWidth="1"/>
    <col min="10737" max="10737" width="3.85546875" style="272" bestFit="1" customWidth="1"/>
    <col min="10738" max="10738" width="4" style="272" bestFit="1" customWidth="1"/>
    <col min="10739" max="10742" width="3.85546875" style="272" bestFit="1" customWidth="1"/>
    <col min="10743" max="10748" width="4" style="272" bestFit="1" customWidth="1"/>
    <col min="10749" max="10750" width="3.85546875" style="272" bestFit="1" customWidth="1"/>
    <col min="10751" max="10752" width="4" style="272"/>
    <col min="10753" max="10753" width="3.5703125" style="272" customWidth="1"/>
    <col min="10754" max="10754" width="17.28515625" style="272" customWidth="1"/>
    <col min="10755" max="10870" width="3.7109375" style="272" customWidth="1"/>
    <col min="10871" max="10895" width="9.140625" style="272" customWidth="1"/>
    <col min="10896" max="10896" width="5.42578125" style="272" customWidth="1"/>
    <col min="10897" max="10897" width="23.85546875" style="272" customWidth="1"/>
    <col min="10898" max="10898" width="17" style="272" customWidth="1"/>
    <col min="10899" max="10899" width="5.7109375" style="272" customWidth="1"/>
    <col min="10900" max="10900" width="9.28515625" style="272" customWidth="1"/>
    <col min="10901" max="10901" width="3.85546875" style="272" bestFit="1" customWidth="1"/>
    <col min="10902" max="10902" width="13.42578125" style="272" bestFit="1" customWidth="1"/>
    <col min="10903" max="10903" width="3.85546875" style="272" bestFit="1" customWidth="1"/>
    <col min="10904" max="10904" width="6.140625" style="272" bestFit="1" customWidth="1"/>
    <col min="10905" max="10907" width="3.42578125" style="272" bestFit="1" customWidth="1"/>
    <col min="10908" max="10908" width="6.140625" style="272" customWidth="1"/>
    <col min="10909" max="10909" width="3.42578125" style="272" bestFit="1" customWidth="1"/>
    <col min="10910" max="10910" width="3.28515625" style="272" bestFit="1" customWidth="1"/>
    <col min="10911" max="10915" width="3.42578125" style="272" bestFit="1" customWidth="1"/>
    <col min="10916" max="10917" width="3.28515625" style="272" bestFit="1" customWidth="1"/>
    <col min="10918" max="10919" width="3.42578125" style="272" bestFit="1" customWidth="1"/>
    <col min="10920" max="10920" width="15.7109375" style="272" bestFit="1" customWidth="1"/>
    <col min="10921" max="10921" width="3.42578125" style="272" bestFit="1" customWidth="1"/>
    <col min="10922" max="10922" width="12.140625" style="272" bestFit="1" customWidth="1"/>
    <col min="10923" max="10923" width="3.28515625" style="272" bestFit="1" customWidth="1"/>
    <col min="10924" max="10924" width="4" style="272" bestFit="1" customWidth="1"/>
    <col min="10925" max="10925" width="3.85546875" style="272" bestFit="1" customWidth="1"/>
    <col min="10926" max="10926" width="4" style="272" bestFit="1" customWidth="1"/>
    <col min="10927" max="10927" width="3.85546875" style="272" bestFit="1" customWidth="1"/>
    <col min="10928" max="10929" width="4" style="272" bestFit="1" customWidth="1"/>
    <col min="10930" max="10930" width="5.140625" style="272" customWidth="1"/>
    <col min="10931" max="10932" width="4" style="272" bestFit="1" customWidth="1"/>
    <col min="10933" max="10933" width="6.140625" style="272" customWidth="1"/>
    <col min="10934" max="10935" width="4" style="272" bestFit="1" customWidth="1"/>
    <col min="10936" max="10936" width="3.85546875" style="272" bestFit="1" customWidth="1"/>
    <col min="10937" max="10937" width="4" style="272" bestFit="1" customWidth="1"/>
    <col min="10938" max="10938" width="6.140625" style="272" customWidth="1"/>
    <col min="10939" max="10939" width="3.85546875" style="272" bestFit="1" customWidth="1"/>
    <col min="10940" max="10944" width="4" style="272" bestFit="1" customWidth="1"/>
    <col min="10945" max="10945" width="4.5703125" style="272" customWidth="1"/>
    <col min="10946" max="10951" width="4" style="272" bestFit="1" customWidth="1"/>
    <col min="10952" max="10957" width="3.85546875" style="272" bestFit="1" customWidth="1"/>
    <col min="10958" max="10959" width="4" style="272" bestFit="1" customWidth="1"/>
    <col min="10960" max="10962" width="3.85546875" style="272" bestFit="1" customWidth="1"/>
    <col min="10963" max="10965" width="4" style="272" bestFit="1" customWidth="1"/>
    <col min="10966" max="10973" width="3.85546875" style="272" bestFit="1" customWidth="1"/>
    <col min="10974" max="10974" width="4" style="272" bestFit="1" customWidth="1"/>
    <col min="10975" max="10975" width="4.140625" style="272" bestFit="1" customWidth="1"/>
    <col min="10976" max="10992" width="4" style="272" bestFit="1" customWidth="1"/>
    <col min="10993" max="10993" width="3.85546875" style="272" bestFit="1" customWidth="1"/>
    <col min="10994" max="10994" width="4" style="272" bestFit="1" customWidth="1"/>
    <col min="10995" max="10998" width="3.85546875" style="272" bestFit="1" customWidth="1"/>
    <col min="10999" max="11004" width="4" style="272" bestFit="1" customWidth="1"/>
    <col min="11005" max="11006" width="3.85546875" style="272" bestFit="1" customWidth="1"/>
    <col min="11007" max="11008" width="4" style="272"/>
    <col min="11009" max="11009" width="3.5703125" style="272" customWidth="1"/>
    <col min="11010" max="11010" width="17.28515625" style="272" customWidth="1"/>
    <col min="11011" max="11126" width="3.7109375" style="272" customWidth="1"/>
    <col min="11127" max="11151" width="9.140625" style="272" customWidth="1"/>
    <col min="11152" max="11152" width="5.42578125" style="272" customWidth="1"/>
    <col min="11153" max="11153" width="23.85546875" style="272" customWidth="1"/>
    <col min="11154" max="11154" width="17" style="272" customWidth="1"/>
    <col min="11155" max="11155" width="5.7109375" style="272" customWidth="1"/>
    <col min="11156" max="11156" width="9.28515625" style="272" customWidth="1"/>
    <col min="11157" max="11157" width="3.85546875" style="272" bestFit="1" customWidth="1"/>
    <col min="11158" max="11158" width="13.42578125" style="272" bestFit="1" customWidth="1"/>
    <col min="11159" max="11159" width="3.85546875" style="272" bestFit="1" customWidth="1"/>
    <col min="11160" max="11160" width="6.140625" style="272" bestFit="1" customWidth="1"/>
    <col min="11161" max="11163" width="3.42578125" style="272" bestFit="1" customWidth="1"/>
    <col min="11164" max="11164" width="6.140625" style="272" customWidth="1"/>
    <col min="11165" max="11165" width="3.42578125" style="272" bestFit="1" customWidth="1"/>
    <col min="11166" max="11166" width="3.28515625" style="272" bestFit="1" customWidth="1"/>
    <col min="11167" max="11171" width="3.42578125" style="272" bestFit="1" customWidth="1"/>
    <col min="11172" max="11173" width="3.28515625" style="272" bestFit="1" customWidth="1"/>
    <col min="11174" max="11175" width="3.42578125" style="272" bestFit="1" customWidth="1"/>
    <col min="11176" max="11176" width="15.7109375" style="272" bestFit="1" customWidth="1"/>
    <col min="11177" max="11177" width="3.42578125" style="272" bestFit="1" customWidth="1"/>
    <col min="11178" max="11178" width="12.140625" style="272" bestFit="1" customWidth="1"/>
    <col min="11179" max="11179" width="3.28515625" style="272" bestFit="1" customWidth="1"/>
    <col min="11180" max="11180" width="4" style="272" bestFit="1" customWidth="1"/>
    <col min="11181" max="11181" width="3.85546875" style="272" bestFit="1" customWidth="1"/>
    <col min="11182" max="11182" width="4" style="272" bestFit="1" customWidth="1"/>
    <col min="11183" max="11183" width="3.85546875" style="272" bestFit="1" customWidth="1"/>
    <col min="11184" max="11185" width="4" style="272" bestFit="1" customWidth="1"/>
    <col min="11186" max="11186" width="5.140625" style="272" customWidth="1"/>
    <col min="11187" max="11188" width="4" style="272" bestFit="1" customWidth="1"/>
    <col min="11189" max="11189" width="6.140625" style="272" customWidth="1"/>
    <col min="11190" max="11191" width="4" style="272" bestFit="1" customWidth="1"/>
    <col min="11192" max="11192" width="3.85546875" style="272" bestFit="1" customWidth="1"/>
    <col min="11193" max="11193" width="4" style="272" bestFit="1" customWidth="1"/>
    <col min="11194" max="11194" width="6.140625" style="272" customWidth="1"/>
    <col min="11195" max="11195" width="3.85546875" style="272" bestFit="1" customWidth="1"/>
    <col min="11196" max="11200" width="4" style="272" bestFit="1" customWidth="1"/>
    <col min="11201" max="11201" width="4.5703125" style="272" customWidth="1"/>
    <col min="11202" max="11207" width="4" style="272" bestFit="1" customWidth="1"/>
    <col min="11208" max="11213" width="3.85546875" style="272" bestFit="1" customWidth="1"/>
    <col min="11214" max="11215" width="4" style="272" bestFit="1" customWidth="1"/>
    <col min="11216" max="11218" width="3.85546875" style="272" bestFit="1" customWidth="1"/>
    <col min="11219" max="11221" width="4" style="272" bestFit="1" customWidth="1"/>
    <col min="11222" max="11229" width="3.85546875" style="272" bestFit="1" customWidth="1"/>
    <col min="11230" max="11230" width="4" style="272" bestFit="1" customWidth="1"/>
    <col min="11231" max="11231" width="4.140625" style="272" bestFit="1" customWidth="1"/>
    <col min="11232" max="11248" width="4" style="272" bestFit="1" customWidth="1"/>
    <col min="11249" max="11249" width="3.85546875" style="272" bestFit="1" customWidth="1"/>
    <col min="11250" max="11250" width="4" style="272" bestFit="1" customWidth="1"/>
    <col min="11251" max="11254" width="3.85546875" style="272" bestFit="1" customWidth="1"/>
    <col min="11255" max="11260" width="4" style="272" bestFit="1" customWidth="1"/>
    <col min="11261" max="11262" width="3.85546875" style="272" bestFit="1" customWidth="1"/>
    <col min="11263" max="11264" width="4" style="272"/>
    <col min="11265" max="11265" width="3.5703125" style="272" customWidth="1"/>
    <col min="11266" max="11266" width="17.28515625" style="272" customWidth="1"/>
    <col min="11267" max="11382" width="3.7109375" style="272" customWidth="1"/>
    <col min="11383" max="11407" width="9.140625" style="272" customWidth="1"/>
    <col min="11408" max="11408" width="5.42578125" style="272" customWidth="1"/>
    <col min="11409" max="11409" width="23.85546875" style="272" customWidth="1"/>
    <col min="11410" max="11410" width="17" style="272" customWidth="1"/>
    <col min="11411" max="11411" width="5.7109375" style="272" customWidth="1"/>
    <col min="11412" max="11412" width="9.28515625" style="272" customWidth="1"/>
    <col min="11413" max="11413" width="3.85546875" style="272" bestFit="1" customWidth="1"/>
    <col min="11414" max="11414" width="13.42578125" style="272" bestFit="1" customWidth="1"/>
    <col min="11415" max="11415" width="3.85546875" style="272" bestFit="1" customWidth="1"/>
    <col min="11416" max="11416" width="6.140625" style="272" bestFit="1" customWidth="1"/>
    <col min="11417" max="11419" width="3.42578125" style="272" bestFit="1" customWidth="1"/>
    <col min="11420" max="11420" width="6.140625" style="272" customWidth="1"/>
    <col min="11421" max="11421" width="3.42578125" style="272" bestFit="1" customWidth="1"/>
    <col min="11422" max="11422" width="3.28515625" style="272" bestFit="1" customWidth="1"/>
    <col min="11423" max="11427" width="3.42578125" style="272" bestFit="1" customWidth="1"/>
    <col min="11428" max="11429" width="3.28515625" style="272" bestFit="1" customWidth="1"/>
    <col min="11430" max="11431" width="3.42578125" style="272" bestFit="1" customWidth="1"/>
    <col min="11432" max="11432" width="15.7109375" style="272" bestFit="1" customWidth="1"/>
    <col min="11433" max="11433" width="3.42578125" style="272" bestFit="1" customWidth="1"/>
    <col min="11434" max="11434" width="12.140625" style="272" bestFit="1" customWidth="1"/>
    <col min="11435" max="11435" width="3.28515625" style="272" bestFit="1" customWidth="1"/>
    <col min="11436" max="11436" width="4" style="272" bestFit="1" customWidth="1"/>
    <col min="11437" max="11437" width="3.85546875" style="272" bestFit="1" customWidth="1"/>
    <col min="11438" max="11438" width="4" style="272" bestFit="1" customWidth="1"/>
    <col min="11439" max="11439" width="3.85546875" style="272" bestFit="1" customWidth="1"/>
    <col min="11440" max="11441" width="4" style="272" bestFit="1" customWidth="1"/>
    <col min="11442" max="11442" width="5.140625" style="272" customWidth="1"/>
    <col min="11443" max="11444" width="4" style="272" bestFit="1" customWidth="1"/>
    <col min="11445" max="11445" width="6.140625" style="272" customWidth="1"/>
    <col min="11446" max="11447" width="4" style="272" bestFit="1" customWidth="1"/>
    <col min="11448" max="11448" width="3.85546875" style="272" bestFit="1" customWidth="1"/>
    <col min="11449" max="11449" width="4" style="272" bestFit="1" customWidth="1"/>
    <col min="11450" max="11450" width="6.140625" style="272" customWidth="1"/>
    <col min="11451" max="11451" width="3.85546875" style="272" bestFit="1" customWidth="1"/>
    <col min="11452" max="11456" width="4" style="272" bestFit="1" customWidth="1"/>
    <col min="11457" max="11457" width="4.5703125" style="272" customWidth="1"/>
    <col min="11458" max="11463" width="4" style="272" bestFit="1" customWidth="1"/>
    <col min="11464" max="11469" width="3.85546875" style="272" bestFit="1" customWidth="1"/>
    <col min="11470" max="11471" width="4" style="272" bestFit="1" customWidth="1"/>
    <col min="11472" max="11474" width="3.85546875" style="272" bestFit="1" customWidth="1"/>
    <col min="11475" max="11477" width="4" style="272" bestFit="1" customWidth="1"/>
    <col min="11478" max="11485" width="3.85546875" style="272" bestFit="1" customWidth="1"/>
    <col min="11486" max="11486" width="4" style="272" bestFit="1" customWidth="1"/>
    <col min="11487" max="11487" width="4.140625" style="272" bestFit="1" customWidth="1"/>
    <col min="11488" max="11504" width="4" style="272" bestFit="1" customWidth="1"/>
    <col min="11505" max="11505" width="3.85546875" style="272" bestFit="1" customWidth="1"/>
    <col min="11506" max="11506" width="4" style="272" bestFit="1" customWidth="1"/>
    <col min="11507" max="11510" width="3.85546875" style="272" bestFit="1" customWidth="1"/>
    <col min="11511" max="11516" width="4" style="272" bestFit="1" customWidth="1"/>
    <col min="11517" max="11518" width="3.85546875" style="272" bestFit="1" customWidth="1"/>
    <col min="11519" max="11520" width="4" style="272"/>
    <col min="11521" max="11521" width="3.5703125" style="272" customWidth="1"/>
    <col min="11522" max="11522" width="17.28515625" style="272" customWidth="1"/>
    <col min="11523" max="11638" width="3.7109375" style="272" customWidth="1"/>
    <col min="11639" max="11663" width="9.140625" style="272" customWidth="1"/>
    <col min="11664" max="11664" width="5.42578125" style="272" customWidth="1"/>
    <col min="11665" max="11665" width="23.85546875" style="272" customWidth="1"/>
    <col min="11666" max="11666" width="17" style="272" customWidth="1"/>
    <col min="11667" max="11667" width="5.7109375" style="272" customWidth="1"/>
    <col min="11668" max="11668" width="9.28515625" style="272" customWidth="1"/>
    <col min="11669" max="11669" width="3.85546875" style="272" bestFit="1" customWidth="1"/>
    <col min="11670" max="11670" width="13.42578125" style="272" bestFit="1" customWidth="1"/>
    <col min="11671" max="11671" width="3.85546875" style="272" bestFit="1" customWidth="1"/>
    <col min="11672" max="11672" width="6.140625" style="272" bestFit="1" customWidth="1"/>
    <col min="11673" max="11675" width="3.42578125" style="272" bestFit="1" customWidth="1"/>
    <col min="11676" max="11676" width="6.140625" style="272" customWidth="1"/>
    <col min="11677" max="11677" width="3.42578125" style="272" bestFit="1" customWidth="1"/>
    <col min="11678" max="11678" width="3.28515625" style="272" bestFit="1" customWidth="1"/>
    <col min="11679" max="11683" width="3.42578125" style="272" bestFit="1" customWidth="1"/>
    <col min="11684" max="11685" width="3.28515625" style="272" bestFit="1" customWidth="1"/>
    <col min="11686" max="11687" width="3.42578125" style="272" bestFit="1" customWidth="1"/>
    <col min="11688" max="11688" width="15.7109375" style="272" bestFit="1" customWidth="1"/>
    <col min="11689" max="11689" width="3.42578125" style="272" bestFit="1" customWidth="1"/>
    <col min="11690" max="11690" width="12.140625" style="272" bestFit="1" customWidth="1"/>
    <col min="11691" max="11691" width="3.28515625" style="272" bestFit="1" customWidth="1"/>
    <col min="11692" max="11692" width="4" style="272" bestFit="1" customWidth="1"/>
    <col min="11693" max="11693" width="3.85546875" style="272" bestFit="1" customWidth="1"/>
    <col min="11694" max="11694" width="4" style="272" bestFit="1" customWidth="1"/>
    <col min="11695" max="11695" width="3.85546875" style="272" bestFit="1" customWidth="1"/>
    <col min="11696" max="11697" width="4" style="272" bestFit="1" customWidth="1"/>
    <col min="11698" max="11698" width="5.140625" style="272" customWidth="1"/>
    <col min="11699" max="11700" width="4" style="272" bestFit="1" customWidth="1"/>
    <col min="11701" max="11701" width="6.140625" style="272" customWidth="1"/>
    <col min="11702" max="11703" width="4" style="272" bestFit="1" customWidth="1"/>
    <col min="11704" max="11704" width="3.85546875" style="272" bestFit="1" customWidth="1"/>
    <col min="11705" max="11705" width="4" style="272" bestFit="1" customWidth="1"/>
    <col min="11706" max="11706" width="6.140625" style="272" customWidth="1"/>
    <col min="11707" max="11707" width="3.85546875" style="272" bestFit="1" customWidth="1"/>
    <col min="11708" max="11712" width="4" style="272" bestFit="1" customWidth="1"/>
    <col min="11713" max="11713" width="4.5703125" style="272" customWidth="1"/>
    <col min="11714" max="11719" width="4" style="272" bestFit="1" customWidth="1"/>
    <col min="11720" max="11725" width="3.85546875" style="272" bestFit="1" customWidth="1"/>
    <col min="11726" max="11727" width="4" style="272" bestFit="1" customWidth="1"/>
    <col min="11728" max="11730" width="3.85546875" style="272" bestFit="1" customWidth="1"/>
    <col min="11731" max="11733" width="4" style="272" bestFit="1" customWidth="1"/>
    <col min="11734" max="11741" width="3.85546875" style="272" bestFit="1" customWidth="1"/>
    <col min="11742" max="11742" width="4" style="272" bestFit="1" customWidth="1"/>
    <col min="11743" max="11743" width="4.140625" style="272" bestFit="1" customWidth="1"/>
    <col min="11744" max="11760" width="4" style="272" bestFit="1" customWidth="1"/>
    <col min="11761" max="11761" width="3.85546875" style="272" bestFit="1" customWidth="1"/>
    <col min="11762" max="11762" width="4" style="272" bestFit="1" customWidth="1"/>
    <col min="11763" max="11766" width="3.85546875" style="272" bestFit="1" customWidth="1"/>
    <col min="11767" max="11772" width="4" style="272" bestFit="1" customWidth="1"/>
    <col min="11773" max="11774" width="3.85546875" style="272" bestFit="1" customWidth="1"/>
    <col min="11775" max="11776" width="4" style="272"/>
    <col min="11777" max="11777" width="3.5703125" style="272" customWidth="1"/>
    <col min="11778" max="11778" width="17.28515625" style="272" customWidth="1"/>
    <col min="11779" max="11894" width="3.7109375" style="272" customWidth="1"/>
    <col min="11895" max="11919" width="9.140625" style="272" customWidth="1"/>
    <col min="11920" max="11920" width="5.42578125" style="272" customWidth="1"/>
    <col min="11921" max="11921" width="23.85546875" style="272" customWidth="1"/>
    <col min="11922" max="11922" width="17" style="272" customWidth="1"/>
    <col min="11923" max="11923" width="5.7109375" style="272" customWidth="1"/>
    <col min="11924" max="11924" width="9.28515625" style="272" customWidth="1"/>
    <col min="11925" max="11925" width="3.85546875" style="272" bestFit="1" customWidth="1"/>
    <col min="11926" max="11926" width="13.42578125" style="272" bestFit="1" customWidth="1"/>
    <col min="11927" max="11927" width="3.85546875" style="272" bestFit="1" customWidth="1"/>
    <col min="11928" max="11928" width="6.140625" style="272" bestFit="1" customWidth="1"/>
    <col min="11929" max="11931" width="3.42578125" style="272" bestFit="1" customWidth="1"/>
    <col min="11932" max="11932" width="6.140625" style="272" customWidth="1"/>
    <col min="11933" max="11933" width="3.42578125" style="272" bestFit="1" customWidth="1"/>
    <col min="11934" max="11934" width="3.28515625" style="272" bestFit="1" customWidth="1"/>
    <col min="11935" max="11939" width="3.42578125" style="272" bestFit="1" customWidth="1"/>
    <col min="11940" max="11941" width="3.28515625" style="272" bestFit="1" customWidth="1"/>
    <col min="11942" max="11943" width="3.42578125" style="272" bestFit="1" customWidth="1"/>
    <col min="11944" max="11944" width="15.7109375" style="272" bestFit="1" customWidth="1"/>
    <col min="11945" max="11945" width="3.42578125" style="272" bestFit="1" customWidth="1"/>
    <col min="11946" max="11946" width="12.140625" style="272" bestFit="1" customWidth="1"/>
    <col min="11947" max="11947" width="3.28515625" style="272" bestFit="1" customWidth="1"/>
    <col min="11948" max="11948" width="4" style="272" bestFit="1" customWidth="1"/>
    <col min="11949" max="11949" width="3.85546875" style="272" bestFit="1" customWidth="1"/>
    <col min="11950" max="11950" width="4" style="272" bestFit="1" customWidth="1"/>
    <col min="11951" max="11951" width="3.85546875" style="272" bestFit="1" customWidth="1"/>
    <col min="11952" max="11953" width="4" style="272" bestFit="1" customWidth="1"/>
    <col min="11954" max="11954" width="5.140625" style="272" customWidth="1"/>
    <col min="11955" max="11956" width="4" style="272" bestFit="1" customWidth="1"/>
    <col min="11957" max="11957" width="6.140625" style="272" customWidth="1"/>
    <col min="11958" max="11959" width="4" style="272" bestFit="1" customWidth="1"/>
    <col min="11960" max="11960" width="3.85546875" style="272" bestFit="1" customWidth="1"/>
    <col min="11961" max="11961" width="4" style="272" bestFit="1" customWidth="1"/>
    <col min="11962" max="11962" width="6.140625" style="272" customWidth="1"/>
    <col min="11963" max="11963" width="3.85546875" style="272" bestFit="1" customWidth="1"/>
    <col min="11964" max="11968" width="4" style="272" bestFit="1" customWidth="1"/>
    <col min="11969" max="11969" width="4.5703125" style="272" customWidth="1"/>
    <col min="11970" max="11975" width="4" style="272" bestFit="1" customWidth="1"/>
    <col min="11976" max="11981" width="3.85546875" style="272" bestFit="1" customWidth="1"/>
    <col min="11982" max="11983" width="4" style="272" bestFit="1" customWidth="1"/>
    <col min="11984" max="11986" width="3.85546875" style="272" bestFit="1" customWidth="1"/>
    <col min="11987" max="11989" width="4" style="272" bestFit="1" customWidth="1"/>
    <col min="11990" max="11997" width="3.85546875" style="272" bestFit="1" customWidth="1"/>
    <col min="11998" max="11998" width="4" style="272" bestFit="1" customWidth="1"/>
    <col min="11999" max="11999" width="4.140625" style="272" bestFit="1" customWidth="1"/>
    <col min="12000" max="12016" width="4" style="272" bestFit="1" customWidth="1"/>
    <col min="12017" max="12017" width="3.85546875" style="272" bestFit="1" customWidth="1"/>
    <col min="12018" max="12018" width="4" style="272" bestFit="1" customWidth="1"/>
    <col min="12019" max="12022" width="3.85546875" style="272" bestFit="1" customWidth="1"/>
    <col min="12023" max="12028" width="4" style="272" bestFit="1" customWidth="1"/>
    <col min="12029" max="12030" width="3.85546875" style="272" bestFit="1" customWidth="1"/>
    <col min="12031" max="12032" width="4" style="272"/>
    <col min="12033" max="12033" width="3.5703125" style="272" customWidth="1"/>
    <col min="12034" max="12034" width="17.28515625" style="272" customWidth="1"/>
    <col min="12035" max="12150" width="3.7109375" style="272" customWidth="1"/>
    <col min="12151" max="12175" width="9.140625" style="272" customWidth="1"/>
    <col min="12176" max="12176" width="5.42578125" style="272" customWidth="1"/>
    <col min="12177" max="12177" width="23.85546875" style="272" customWidth="1"/>
    <col min="12178" max="12178" width="17" style="272" customWidth="1"/>
    <col min="12179" max="12179" width="5.7109375" style="272" customWidth="1"/>
    <col min="12180" max="12180" width="9.28515625" style="272" customWidth="1"/>
    <col min="12181" max="12181" width="3.85546875" style="272" bestFit="1" customWidth="1"/>
    <col min="12182" max="12182" width="13.42578125" style="272" bestFit="1" customWidth="1"/>
    <col min="12183" max="12183" width="3.85546875" style="272" bestFit="1" customWidth="1"/>
    <col min="12184" max="12184" width="6.140625" style="272" bestFit="1" customWidth="1"/>
    <col min="12185" max="12187" width="3.42578125" style="272" bestFit="1" customWidth="1"/>
    <col min="12188" max="12188" width="6.140625" style="272" customWidth="1"/>
    <col min="12189" max="12189" width="3.42578125" style="272" bestFit="1" customWidth="1"/>
    <col min="12190" max="12190" width="3.28515625" style="272" bestFit="1" customWidth="1"/>
    <col min="12191" max="12195" width="3.42578125" style="272" bestFit="1" customWidth="1"/>
    <col min="12196" max="12197" width="3.28515625" style="272" bestFit="1" customWidth="1"/>
    <col min="12198" max="12199" width="3.42578125" style="272" bestFit="1" customWidth="1"/>
    <col min="12200" max="12200" width="15.7109375" style="272" bestFit="1" customWidth="1"/>
    <col min="12201" max="12201" width="3.42578125" style="272" bestFit="1" customWidth="1"/>
    <col min="12202" max="12202" width="12.140625" style="272" bestFit="1" customWidth="1"/>
    <col min="12203" max="12203" width="3.28515625" style="272" bestFit="1" customWidth="1"/>
    <col min="12204" max="12204" width="4" style="272" bestFit="1" customWidth="1"/>
    <col min="12205" max="12205" width="3.85546875" style="272" bestFit="1" customWidth="1"/>
    <col min="12206" max="12206" width="4" style="272" bestFit="1" customWidth="1"/>
    <col min="12207" max="12207" width="3.85546875" style="272" bestFit="1" customWidth="1"/>
    <col min="12208" max="12209" width="4" style="272" bestFit="1" customWidth="1"/>
    <col min="12210" max="12210" width="5.140625" style="272" customWidth="1"/>
    <col min="12211" max="12212" width="4" style="272" bestFit="1" customWidth="1"/>
    <col min="12213" max="12213" width="6.140625" style="272" customWidth="1"/>
    <col min="12214" max="12215" width="4" style="272" bestFit="1" customWidth="1"/>
    <col min="12216" max="12216" width="3.85546875" style="272" bestFit="1" customWidth="1"/>
    <col min="12217" max="12217" width="4" style="272" bestFit="1" customWidth="1"/>
    <col min="12218" max="12218" width="6.140625" style="272" customWidth="1"/>
    <col min="12219" max="12219" width="3.85546875" style="272" bestFit="1" customWidth="1"/>
    <col min="12220" max="12224" width="4" style="272" bestFit="1" customWidth="1"/>
    <col min="12225" max="12225" width="4.5703125" style="272" customWidth="1"/>
    <col min="12226" max="12231" width="4" style="272" bestFit="1" customWidth="1"/>
    <col min="12232" max="12237" width="3.85546875" style="272" bestFit="1" customWidth="1"/>
    <col min="12238" max="12239" width="4" style="272" bestFit="1" customWidth="1"/>
    <col min="12240" max="12242" width="3.85546875" style="272" bestFit="1" customWidth="1"/>
    <col min="12243" max="12245" width="4" style="272" bestFit="1" customWidth="1"/>
    <col min="12246" max="12253" width="3.85546875" style="272" bestFit="1" customWidth="1"/>
    <col min="12254" max="12254" width="4" style="272" bestFit="1" customWidth="1"/>
    <col min="12255" max="12255" width="4.140625" style="272" bestFit="1" customWidth="1"/>
    <col min="12256" max="12272" width="4" style="272" bestFit="1" customWidth="1"/>
    <col min="12273" max="12273" width="3.85546875" style="272" bestFit="1" customWidth="1"/>
    <col min="12274" max="12274" width="4" style="272" bestFit="1" customWidth="1"/>
    <col min="12275" max="12278" width="3.85546875" style="272" bestFit="1" customWidth="1"/>
    <col min="12279" max="12284" width="4" style="272" bestFit="1" customWidth="1"/>
    <col min="12285" max="12286" width="3.85546875" style="272" bestFit="1" customWidth="1"/>
    <col min="12287" max="12288" width="4" style="272"/>
    <col min="12289" max="12289" width="3.5703125" style="272" customWidth="1"/>
    <col min="12290" max="12290" width="17.28515625" style="272" customWidth="1"/>
    <col min="12291" max="12406" width="3.7109375" style="272" customWidth="1"/>
    <col min="12407" max="12431" width="9.140625" style="272" customWidth="1"/>
    <col min="12432" max="12432" width="5.42578125" style="272" customWidth="1"/>
    <col min="12433" max="12433" width="23.85546875" style="272" customWidth="1"/>
    <col min="12434" max="12434" width="17" style="272" customWidth="1"/>
    <col min="12435" max="12435" width="5.7109375" style="272" customWidth="1"/>
    <col min="12436" max="12436" width="9.28515625" style="272" customWidth="1"/>
    <col min="12437" max="12437" width="3.85546875" style="272" bestFit="1" customWidth="1"/>
    <col min="12438" max="12438" width="13.42578125" style="272" bestFit="1" customWidth="1"/>
    <col min="12439" max="12439" width="3.85546875" style="272" bestFit="1" customWidth="1"/>
    <col min="12440" max="12440" width="6.140625" style="272" bestFit="1" customWidth="1"/>
    <col min="12441" max="12443" width="3.42578125" style="272" bestFit="1" customWidth="1"/>
    <col min="12444" max="12444" width="6.140625" style="272" customWidth="1"/>
    <col min="12445" max="12445" width="3.42578125" style="272" bestFit="1" customWidth="1"/>
    <col min="12446" max="12446" width="3.28515625" style="272" bestFit="1" customWidth="1"/>
    <col min="12447" max="12451" width="3.42578125" style="272" bestFit="1" customWidth="1"/>
    <col min="12452" max="12453" width="3.28515625" style="272" bestFit="1" customWidth="1"/>
    <col min="12454" max="12455" width="3.42578125" style="272" bestFit="1" customWidth="1"/>
    <col min="12456" max="12456" width="15.7109375" style="272" bestFit="1" customWidth="1"/>
    <col min="12457" max="12457" width="3.42578125" style="272" bestFit="1" customWidth="1"/>
    <col min="12458" max="12458" width="12.140625" style="272" bestFit="1" customWidth="1"/>
    <col min="12459" max="12459" width="3.28515625" style="272" bestFit="1" customWidth="1"/>
    <col min="12460" max="12460" width="4" style="272" bestFit="1" customWidth="1"/>
    <col min="12461" max="12461" width="3.85546875" style="272" bestFit="1" customWidth="1"/>
    <col min="12462" max="12462" width="4" style="272" bestFit="1" customWidth="1"/>
    <col min="12463" max="12463" width="3.85546875" style="272" bestFit="1" customWidth="1"/>
    <col min="12464" max="12465" width="4" style="272" bestFit="1" customWidth="1"/>
    <col min="12466" max="12466" width="5.140625" style="272" customWidth="1"/>
    <col min="12467" max="12468" width="4" style="272" bestFit="1" customWidth="1"/>
    <col min="12469" max="12469" width="6.140625" style="272" customWidth="1"/>
    <col min="12470" max="12471" width="4" style="272" bestFit="1" customWidth="1"/>
    <col min="12472" max="12472" width="3.85546875" style="272" bestFit="1" customWidth="1"/>
    <col min="12473" max="12473" width="4" style="272" bestFit="1" customWidth="1"/>
    <col min="12474" max="12474" width="6.140625" style="272" customWidth="1"/>
    <col min="12475" max="12475" width="3.85546875" style="272" bestFit="1" customWidth="1"/>
    <col min="12476" max="12480" width="4" style="272" bestFit="1" customWidth="1"/>
    <col min="12481" max="12481" width="4.5703125" style="272" customWidth="1"/>
    <col min="12482" max="12487" width="4" style="272" bestFit="1" customWidth="1"/>
    <col min="12488" max="12493" width="3.85546875" style="272" bestFit="1" customWidth="1"/>
    <col min="12494" max="12495" width="4" style="272" bestFit="1" customWidth="1"/>
    <col min="12496" max="12498" width="3.85546875" style="272" bestFit="1" customWidth="1"/>
    <col min="12499" max="12501" width="4" style="272" bestFit="1" customWidth="1"/>
    <col min="12502" max="12509" width="3.85546875" style="272" bestFit="1" customWidth="1"/>
    <col min="12510" max="12510" width="4" style="272" bestFit="1" customWidth="1"/>
    <col min="12511" max="12511" width="4.140625" style="272" bestFit="1" customWidth="1"/>
    <col min="12512" max="12528" width="4" style="272" bestFit="1" customWidth="1"/>
    <col min="12529" max="12529" width="3.85546875" style="272" bestFit="1" customWidth="1"/>
    <col min="12530" max="12530" width="4" style="272" bestFit="1" customWidth="1"/>
    <col min="12531" max="12534" width="3.85546875" style="272" bestFit="1" customWidth="1"/>
    <col min="12535" max="12540" width="4" style="272" bestFit="1" customWidth="1"/>
    <col min="12541" max="12542" width="3.85546875" style="272" bestFit="1" customWidth="1"/>
    <col min="12543" max="12544" width="4" style="272"/>
    <col min="12545" max="12545" width="3.5703125" style="272" customWidth="1"/>
    <col min="12546" max="12546" width="17.28515625" style="272" customWidth="1"/>
    <col min="12547" max="12662" width="3.7109375" style="272" customWidth="1"/>
    <col min="12663" max="12687" width="9.140625" style="272" customWidth="1"/>
    <col min="12688" max="12688" width="5.42578125" style="272" customWidth="1"/>
    <col min="12689" max="12689" width="23.85546875" style="272" customWidth="1"/>
    <col min="12690" max="12690" width="17" style="272" customWidth="1"/>
    <col min="12691" max="12691" width="5.7109375" style="272" customWidth="1"/>
    <col min="12692" max="12692" width="9.28515625" style="272" customWidth="1"/>
    <col min="12693" max="12693" width="3.85546875" style="272" bestFit="1" customWidth="1"/>
    <col min="12694" max="12694" width="13.42578125" style="272" bestFit="1" customWidth="1"/>
    <col min="12695" max="12695" width="3.85546875" style="272" bestFit="1" customWidth="1"/>
    <col min="12696" max="12696" width="6.140625" style="272" bestFit="1" customWidth="1"/>
    <col min="12697" max="12699" width="3.42578125" style="272" bestFit="1" customWidth="1"/>
    <col min="12700" max="12700" width="6.140625" style="272" customWidth="1"/>
    <col min="12701" max="12701" width="3.42578125" style="272" bestFit="1" customWidth="1"/>
    <col min="12702" max="12702" width="3.28515625" style="272" bestFit="1" customWidth="1"/>
    <col min="12703" max="12707" width="3.42578125" style="272" bestFit="1" customWidth="1"/>
    <col min="12708" max="12709" width="3.28515625" style="272" bestFit="1" customWidth="1"/>
    <col min="12710" max="12711" width="3.42578125" style="272" bestFit="1" customWidth="1"/>
    <col min="12712" max="12712" width="15.7109375" style="272" bestFit="1" customWidth="1"/>
    <col min="12713" max="12713" width="3.42578125" style="272" bestFit="1" customWidth="1"/>
    <col min="12714" max="12714" width="12.140625" style="272" bestFit="1" customWidth="1"/>
    <col min="12715" max="12715" width="3.28515625" style="272" bestFit="1" customWidth="1"/>
    <col min="12716" max="12716" width="4" style="272" bestFit="1" customWidth="1"/>
    <col min="12717" max="12717" width="3.85546875" style="272" bestFit="1" customWidth="1"/>
    <col min="12718" max="12718" width="4" style="272" bestFit="1" customWidth="1"/>
    <col min="12719" max="12719" width="3.85546875" style="272" bestFit="1" customWidth="1"/>
    <col min="12720" max="12721" width="4" style="272" bestFit="1" customWidth="1"/>
    <col min="12722" max="12722" width="5.140625" style="272" customWidth="1"/>
    <col min="12723" max="12724" width="4" style="272" bestFit="1" customWidth="1"/>
    <col min="12725" max="12725" width="6.140625" style="272" customWidth="1"/>
    <col min="12726" max="12727" width="4" style="272" bestFit="1" customWidth="1"/>
    <col min="12728" max="12728" width="3.85546875" style="272" bestFit="1" customWidth="1"/>
    <col min="12729" max="12729" width="4" style="272" bestFit="1" customWidth="1"/>
    <col min="12730" max="12730" width="6.140625" style="272" customWidth="1"/>
    <col min="12731" max="12731" width="3.85546875" style="272" bestFit="1" customWidth="1"/>
    <col min="12732" max="12736" width="4" style="272" bestFit="1" customWidth="1"/>
    <col min="12737" max="12737" width="4.5703125" style="272" customWidth="1"/>
    <col min="12738" max="12743" width="4" style="272" bestFit="1" customWidth="1"/>
    <col min="12744" max="12749" width="3.85546875" style="272" bestFit="1" customWidth="1"/>
    <col min="12750" max="12751" width="4" style="272" bestFit="1" customWidth="1"/>
    <col min="12752" max="12754" width="3.85546875" style="272" bestFit="1" customWidth="1"/>
    <col min="12755" max="12757" width="4" style="272" bestFit="1" customWidth="1"/>
    <col min="12758" max="12765" width="3.85546875" style="272" bestFit="1" customWidth="1"/>
    <col min="12766" max="12766" width="4" style="272" bestFit="1" customWidth="1"/>
    <col min="12767" max="12767" width="4.140625" style="272" bestFit="1" customWidth="1"/>
    <col min="12768" max="12784" width="4" style="272" bestFit="1" customWidth="1"/>
    <col min="12785" max="12785" width="3.85546875" style="272" bestFit="1" customWidth="1"/>
    <col min="12786" max="12786" width="4" style="272" bestFit="1" customWidth="1"/>
    <col min="12787" max="12790" width="3.85546875" style="272" bestFit="1" customWidth="1"/>
    <col min="12791" max="12796" width="4" style="272" bestFit="1" customWidth="1"/>
    <col min="12797" max="12798" width="3.85546875" style="272" bestFit="1" customWidth="1"/>
    <col min="12799" max="12800" width="4" style="272"/>
    <col min="12801" max="12801" width="3.5703125" style="272" customWidth="1"/>
    <col min="12802" max="12802" width="17.28515625" style="272" customWidth="1"/>
    <col min="12803" max="12918" width="3.7109375" style="272" customWidth="1"/>
    <col min="12919" max="12943" width="9.140625" style="272" customWidth="1"/>
    <col min="12944" max="12944" width="5.42578125" style="272" customWidth="1"/>
    <col min="12945" max="12945" width="23.85546875" style="272" customWidth="1"/>
    <col min="12946" max="12946" width="17" style="272" customWidth="1"/>
    <col min="12947" max="12947" width="5.7109375" style="272" customWidth="1"/>
    <col min="12948" max="12948" width="9.28515625" style="272" customWidth="1"/>
    <col min="12949" max="12949" width="3.85546875" style="272" bestFit="1" customWidth="1"/>
    <col min="12950" max="12950" width="13.42578125" style="272" bestFit="1" customWidth="1"/>
    <col min="12951" max="12951" width="3.85546875" style="272" bestFit="1" customWidth="1"/>
    <col min="12952" max="12952" width="6.140625" style="272" bestFit="1" customWidth="1"/>
    <col min="12953" max="12955" width="3.42578125" style="272" bestFit="1" customWidth="1"/>
    <col min="12956" max="12956" width="6.140625" style="272" customWidth="1"/>
    <col min="12957" max="12957" width="3.42578125" style="272" bestFit="1" customWidth="1"/>
    <col min="12958" max="12958" width="3.28515625" style="272" bestFit="1" customWidth="1"/>
    <col min="12959" max="12963" width="3.42578125" style="272" bestFit="1" customWidth="1"/>
    <col min="12964" max="12965" width="3.28515625" style="272" bestFit="1" customWidth="1"/>
    <col min="12966" max="12967" width="3.42578125" style="272" bestFit="1" customWidth="1"/>
    <col min="12968" max="12968" width="15.7109375" style="272" bestFit="1" customWidth="1"/>
    <col min="12969" max="12969" width="3.42578125" style="272" bestFit="1" customWidth="1"/>
    <col min="12970" max="12970" width="12.140625" style="272" bestFit="1" customWidth="1"/>
    <col min="12971" max="12971" width="3.28515625" style="272" bestFit="1" customWidth="1"/>
    <col min="12972" max="12972" width="4" style="272" bestFit="1" customWidth="1"/>
    <col min="12973" max="12973" width="3.85546875" style="272" bestFit="1" customWidth="1"/>
    <col min="12974" max="12974" width="4" style="272" bestFit="1" customWidth="1"/>
    <col min="12975" max="12975" width="3.85546875" style="272" bestFit="1" customWidth="1"/>
    <col min="12976" max="12977" width="4" style="272" bestFit="1" customWidth="1"/>
    <col min="12978" max="12978" width="5.140625" style="272" customWidth="1"/>
    <col min="12979" max="12980" width="4" style="272" bestFit="1" customWidth="1"/>
    <col min="12981" max="12981" width="6.140625" style="272" customWidth="1"/>
    <col min="12982" max="12983" width="4" style="272" bestFit="1" customWidth="1"/>
    <col min="12984" max="12984" width="3.85546875" style="272" bestFit="1" customWidth="1"/>
    <col min="12985" max="12985" width="4" style="272" bestFit="1" customWidth="1"/>
    <col min="12986" max="12986" width="6.140625" style="272" customWidth="1"/>
    <col min="12987" max="12987" width="3.85546875" style="272" bestFit="1" customWidth="1"/>
    <col min="12988" max="12992" width="4" style="272" bestFit="1" customWidth="1"/>
    <col min="12993" max="12993" width="4.5703125" style="272" customWidth="1"/>
    <col min="12994" max="12999" width="4" style="272" bestFit="1" customWidth="1"/>
    <col min="13000" max="13005" width="3.85546875" style="272" bestFit="1" customWidth="1"/>
    <col min="13006" max="13007" width="4" style="272" bestFit="1" customWidth="1"/>
    <col min="13008" max="13010" width="3.85546875" style="272" bestFit="1" customWidth="1"/>
    <col min="13011" max="13013" width="4" style="272" bestFit="1" customWidth="1"/>
    <col min="13014" max="13021" width="3.85546875" style="272" bestFit="1" customWidth="1"/>
    <col min="13022" max="13022" width="4" style="272" bestFit="1" customWidth="1"/>
    <col min="13023" max="13023" width="4.140625" style="272" bestFit="1" customWidth="1"/>
    <col min="13024" max="13040" width="4" style="272" bestFit="1" customWidth="1"/>
    <col min="13041" max="13041" width="3.85546875" style="272" bestFit="1" customWidth="1"/>
    <col min="13042" max="13042" width="4" style="272" bestFit="1" customWidth="1"/>
    <col min="13043" max="13046" width="3.85546875" style="272" bestFit="1" customWidth="1"/>
    <col min="13047" max="13052" width="4" style="272" bestFit="1" customWidth="1"/>
    <col min="13053" max="13054" width="3.85546875" style="272" bestFit="1" customWidth="1"/>
    <col min="13055" max="13056" width="4" style="272"/>
    <col min="13057" max="13057" width="3.5703125" style="272" customWidth="1"/>
    <col min="13058" max="13058" width="17.28515625" style="272" customWidth="1"/>
    <col min="13059" max="13174" width="3.7109375" style="272" customWidth="1"/>
    <col min="13175" max="13199" width="9.140625" style="272" customWidth="1"/>
    <col min="13200" max="13200" width="5.42578125" style="272" customWidth="1"/>
    <col min="13201" max="13201" width="23.85546875" style="272" customWidth="1"/>
    <col min="13202" max="13202" width="17" style="272" customWidth="1"/>
    <col min="13203" max="13203" width="5.7109375" style="272" customWidth="1"/>
    <col min="13204" max="13204" width="9.28515625" style="272" customWidth="1"/>
    <col min="13205" max="13205" width="3.85546875" style="272" bestFit="1" customWidth="1"/>
    <col min="13206" max="13206" width="13.42578125" style="272" bestFit="1" customWidth="1"/>
    <col min="13207" max="13207" width="3.85546875" style="272" bestFit="1" customWidth="1"/>
    <col min="13208" max="13208" width="6.140625" style="272" bestFit="1" customWidth="1"/>
    <col min="13209" max="13211" width="3.42578125" style="272" bestFit="1" customWidth="1"/>
    <col min="13212" max="13212" width="6.140625" style="272" customWidth="1"/>
    <col min="13213" max="13213" width="3.42578125" style="272" bestFit="1" customWidth="1"/>
    <col min="13214" max="13214" width="3.28515625" style="272" bestFit="1" customWidth="1"/>
    <col min="13215" max="13219" width="3.42578125" style="272" bestFit="1" customWidth="1"/>
    <col min="13220" max="13221" width="3.28515625" style="272" bestFit="1" customWidth="1"/>
    <col min="13222" max="13223" width="3.42578125" style="272" bestFit="1" customWidth="1"/>
    <col min="13224" max="13224" width="15.7109375" style="272" bestFit="1" customWidth="1"/>
    <col min="13225" max="13225" width="3.42578125" style="272" bestFit="1" customWidth="1"/>
    <col min="13226" max="13226" width="12.140625" style="272" bestFit="1" customWidth="1"/>
    <col min="13227" max="13227" width="3.28515625" style="272" bestFit="1" customWidth="1"/>
    <col min="13228" max="13228" width="4" style="272" bestFit="1" customWidth="1"/>
    <col min="13229" max="13229" width="3.85546875" style="272" bestFit="1" customWidth="1"/>
    <col min="13230" max="13230" width="4" style="272" bestFit="1" customWidth="1"/>
    <col min="13231" max="13231" width="3.85546875" style="272" bestFit="1" customWidth="1"/>
    <col min="13232" max="13233" width="4" style="272" bestFit="1" customWidth="1"/>
    <col min="13234" max="13234" width="5.140625" style="272" customWidth="1"/>
    <col min="13235" max="13236" width="4" style="272" bestFit="1" customWidth="1"/>
    <col min="13237" max="13237" width="6.140625" style="272" customWidth="1"/>
    <col min="13238" max="13239" width="4" style="272" bestFit="1" customWidth="1"/>
    <col min="13240" max="13240" width="3.85546875" style="272" bestFit="1" customWidth="1"/>
    <col min="13241" max="13241" width="4" style="272" bestFit="1" customWidth="1"/>
    <col min="13242" max="13242" width="6.140625" style="272" customWidth="1"/>
    <col min="13243" max="13243" width="3.85546875" style="272" bestFit="1" customWidth="1"/>
    <col min="13244" max="13248" width="4" style="272" bestFit="1" customWidth="1"/>
    <col min="13249" max="13249" width="4.5703125" style="272" customWidth="1"/>
    <col min="13250" max="13255" width="4" style="272" bestFit="1" customWidth="1"/>
    <col min="13256" max="13261" width="3.85546875" style="272" bestFit="1" customWidth="1"/>
    <col min="13262" max="13263" width="4" style="272" bestFit="1" customWidth="1"/>
    <col min="13264" max="13266" width="3.85546875" style="272" bestFit="1" customWidth="1"/>
    <col min="13267" max="13269" width="4" style="272" bestFit="1" customWidth="1"/>
    <col min="13270" max="13277" width="3.85546875" style="272" bestFit="1" customWidth="1"/>
    <col min="13278" max="13278" width="4" style="272" bestFit="1" customWidth="1"/>
    <col min="13279" max="13279" width="4.140625" style="272" bestFit="1" customWidth="1"/>
    <col min="13280" max="13296" width="4" style="272" bestFit="1" customWidth="1"/>
    <col min="13297" max="13297" width="3.85546875" style="272" bestFit="1" customWidth="1"/>
    <col min="13298" max="13298" width="4" style="272" bestFit="1" customWidth="1"/>
    <col min="13299" max="13302" width="3.85546875" style="272" bestFit="1" customWidth="1"/>
    <col min="13303" max="13308" width="4" style="272" bestFit="1" customWidth="1"/>
    <col min="13309" max="13310" width="3.85546875" style="272" bestFit="1" customWidth="1"/>
    <col min="13311" max="13312" width="4" style="272"/>
    <col min="13313" max="13313" width="3.5703125" style="272" customWidth="1"/>
    <col min="13314" max="13314" width="17.28515625" style="272" customWidth="1"/>
    <col min="13315" max="13430" width="3.7109375" style="272" customWidth="1"/>
    <col min="13431" max="13455" width="9.140625" style="272" customWidth="1"/>
    <col min="13456" max="13456" width="5.42578125" style="272" customWidth="1"/>
    <col min="13457" max="13457" width="23.85546875" style="272" customWidth="1"/>
    <col min="13458" max="13458" width="17" style="272" customWidth="1"/>
    <col min="13459" max="13459" width="5.7109375" style="272" customWidth="1"/>
    <col min="13460" max="13460" width="9.28515625" style="272" customWidth="1"/>
    <col min="13461" max="13461" width="3.85546875" style="272" bestFit="1" customWidth="1"/>
    <col min="13462" max="13462" width="13.42578125" style="272" bestFit="1" customWidth="1"/>
    <col min="13463" max="13463" width="3.85546875" style="272" bestFit="1" customWidth="1"/>
    <col min="13464" max="13464" width="6.140625" style="272" bestFit="1" customWidth="1"/>
    <col min="13465" max="13467" width="3.42578125" style="272" bestFit="1" customWidth="1"/>
    <col min="13468" max="13468" width="6.140625" style="272" customWidth="1"/>
    <col min="13469" max="13469" width="3.42578125" style="272" bestFit="1" customWidth="1"/>
    <col min="13470" max="13470" width="3.28515625" style="272" bestFit="1" customWidth="1"/>
    <col min="13471" max="13475" width="3.42578125" style="272" bestFit="1" customWidth="1"/>
    <col min="13476" max="13477" width="3.28515625" style="272" bestFit="1" customWidth="1"/>
    <col min="13478" max="13479" width="3.42578125" style="272" bestFit="1" customWidth="1"/>
    <col min="13480" max="13480" width="15.7109375" style="272" bestFit="1" customWidth="1"/>
    <col min="13481" max="13481" width="3.42578125" style="272" bestFit="1" customWidth="1"/>
    <col min="13482" max="13482" width="12.140625" style="272" bestFit="1" customWidth="1"/>
    <col min="13483" max="13483" width="3.28515625" style="272" bestFit="1" customWidth="1"/>
    <col min="13484" max="13484" width="4" style="272" bestFit="1" customWidth="1"/>
    <col min="13485" max="13485" width="3.85546875" style="272" bestFit="1" customWidth="1"/>
    <col min="13486" max="13486" width="4" style="272" bestFit="1" customWidth="1"/>
    <col min="13487" max="13487" width="3.85546875" style="272" bestFit="1" customWidth="1"/>
    <col min="13488" max="13489" width="4" style="272" bestFit="1" customWidth="1"/>
    <col min="13490" max="13490" width="5.140625" style="272" customWidth="1"/>
    <col min="13491" max="13492" width="4" style="272" bestFit="1" customWidth="1"/>
    <col min="13493" max="13493" width="6.140625" style="272" customWidth="1"/>
    <col min="13494" max="13495" width="4" style="272" bestFit="1" customWidth="1"/>
    <col min="13496" max="13496" width="3.85546875" style="272" bestFit="1" customWidth="1"/>
    <col min="13497" max="13497" width="4" style="272" bestFit="1" customWidth="1"/>
    <col min="13498" max="13498" width="6.140625" style="272" customWidth="1"/>
    <col min="13499" max="13499" width="3.85546875" style="272" bestFit="1" customWidth="1"/>
    <col min="13500" max="13504" width="4" style="272" bestFit="1" customWidth="1"/>
    <col min="13505" max="13505" width="4.5703125" style="272" customWidth="1"/>
    <col min="13506" max="13511" width="4" style="272" bestFit="1" customWidth="1"/>
    <col min="13512" max="13517" width="3.85546875" style="272" bestFit="1" customWidth="1"/>
    <col min="13518" max="13519" width="4" style="272" bestFit="1" customWidth="1"/>
    <col min="13520" max="13522" width="3.85546875" style="272" bestFit="1" customWidth="1"/>
    <col min="13523" max="13525" width="4" style="272" bestFit="1" customWidth="1"/>
    <col min="13526" max="13533" width="3.85546875" style="272" bestFit="1" customWidth="1"/>
    <col min="13534" max="13534" width="4" style="272" bestFit="1" customWidth="1"/>
    <col min="13535" max="13535" width="4.140625" style="272" bestFit="1" customWidth="1"/>
    <col min="13536" max="13552" width="4" style="272" bestFit="1" customWidth="1"/>
    <col min="13553" max="13553" width="3.85546875" style="272" bestFit="1" customWidth="1"/>
    <col min="13554" max="13554" width="4" style="272" bestFit="1" customWidth="1"/>
    <col min="13555" max="13558" width="3.85546875" style="272" bestFit="1" customWidth="1"/>
    <col min="13559" max="13564" width="4" style="272" bestFit="1" customWidth="1"/>
    <col min="13565" max="13566" width="3.85546875" style="272" bestFit="1" customWidth="1"/>
    <col min="13567" max="13568" width="4" style="272"/>
    <col min="13569" max="13569" width="3.5703125" style="272" customWidth="1"/>
    <col min="13570" max="13570" width="17.28515625" style="272" customWidth="1"/>
    <col min="13571" max="13686" width="3.7109375" style="272" customWidth="1"/>
    <col min="13687" max="13711" width="9.140625" style="272" customWidth="1"/>
    <col min="13712" max="13712" width="5.42578125" style="272" customWidth="1"/>
    <col min="13713" max="13713" width="23.85546875" style="272" customWidth="1"/>
    <col min="13714" max="13714" width="17" style="272" customWidth="1"/>
    <col min="13715" max="13715" width="5.7109375" style="272" customWidth="1"/>
    <col min="13716" max="13716" width="9.28515625" style="272" customWidth="1"/>
    <col min="13717" max="13717" width="3.85546875" style="272" bestFit="1" customWidth="1"/>
    <col min="13718" max="13718" width="13.42578125" style="272" bestFit="1" customWidth="1"/>
    <col min="13719" max="13719" width="3.85546875" style="272" bestFit="1" customWidth="1"/>
    <col min="13720" max="13720" width="6.140625" style="272" bestFit="1" customWidth="1"/>
    <col min="13721" max="13723" width="3.42578125" style="272" bestFit="1" customWidth="1"/>
    <col min="13724" max="13724" width="6.140625" style="272" customWidth="1"/>
    <col min="13725" max="13725" width="3.42578125" style="272" bestFit="1" customWidth="1"/>
    <col min="13726" max="13726" width="3.28515625" style="272" bestFit="1" customWidth="1"/>
    <col min="13727" max="13731" width="3.42578125" style="272" bestFit="1" customWidth="1"/>
    <col min="13732" max="13733" width="3.28515625" style="272" bestFit="1" customWidth="1"/>
    <col min="13734" max="13735" width="3.42578125" style="272" bestFit="1" customWidth="1"/>
    <col min="13736" max="13736" width="15.7109375" style="272" bestFit="1" customWidth="1"/>
    <col min="13737" max="13737" width="3.42578125" style="272" bestFit="1" customWidth="1"/>
    <col min="13738" max="13738" width="12.140625" style="272" bestFit="1" customWidth="1"/>
    <col min="13739" max="13739" width="3.28515625" style="272" bestFit="1" customWidth="1"/>
    <col min="13740" max="13740" width="4" style="272" bestFit="1" customWidth="1"/>
    <col min="13741" max="13741" width="3.85546875" style="272" bestFit="1" customWidth="1"/>
    <col min="13742" max="13742" width="4" style="272" bestFit="1" customWidth="1"/>
    <col min="13743" max="13743" width="3.85546875" style="272" bestFit="1" customWidth="1"/>
    <col min="13744" max="13745" width="4" style="272" bestFit="1" customWidth="1"/>
    <col min="13746" max="13746" width="5.140625" style="272" customWidth="1"/>
    <col min="13747" max="13748" width="4" style="272" bestFit="1" customWidth="1"/>
    <col min="13749" max="13749" width="6.140625" style="272" customWidth="1"/>
    <col min="13750" max="13751" width="4" style="272" bestFit="1" customWidth="1"/>
    <col min="13752" max="13752" width="3.85546875" style="272" bestFit="1" customWidth="1"/>
    <col min="13753" max="13753" width="4" style="272" bestFit="1" customWidth="1"/>
    <col min="13754" max="13754" width="6.140625" style="272" customWidth="1"/>
    <col min="13755" max="13755" width="3.85546875" style="272" bestFit="1" customWidth="1"/>
    <col min="13756" max="13760" width="4" style="272" bestFit="1" customWidth="1"/>
    <col min="13761" max="13761" width="4.5703125" style="272" customWidth="1"/>
    <col min="13762" max="13767" width="4" style="272" bestFit="1" customWidth="1"/>
    <col min="13768" max="13773" width="3.85546875" style="272" bestFit="1" customWidth="1"/>
    <col min="13774" max="13775" width="4" style="272" bestFit="1" customWidth="1"/>
    <col min="13776" max="13778" width="3.85546875" style="272" bestFit="1" customWidth="1"/>
    <col min="13779" max="13781" width="4" style="272" bestFit="1" customWidth="1"/>
    <col min="13782" max="13789" width="3.85546875" style="272" bestFit="1" customWidth="1"/>
    <col min="13790" max="13790" width="4" style="272" bestFit="1" customWidth="1"/>
    <col min="13791" max="13791" width="4.140625" style="272" bestFit="1" customWidth="1"/>
    <col min="13792" max="13808" width="4" style="272" bestFit="1" customWidth="1"/>
    <col min="13809" max="13809" width="3.85546875" style="272" bestFit="1" customWidth="1"/>
    <col min="13810" max="13810" width="4" style="272" bestFit="1" customWidth="1"/>
    <col min="13811" max="13814" width="3.85546875" style="272" bestFit="1" customWidth="1"/>
    <col min="13815" max="13820" width="4" style="272" bestFit="1" customWidth="1"/>
    <col min="13821" max="13822" width="3.85546875" style="272" bestFit="1" customWidth="1"/>
    <col min="13823" max="13824" width="4" style="272"/>
    <col min="13825" max="13825" width="3.5703125" style="272" customWidth="1"/>
    <col min="13826" max="13826" width="17.28515625" style="272" customWidth="1"/>
    <col min="13827" max="13942" width="3.7109375" style="272" customWidth="1"/>
    <col min="13943" max="13967" width="9.140625" style="272" customWidth="1"/>
    <col min="13968" max="13968" width="5.42578125" style="272" customWidth="1"/>
    <col min="13969" max="13969" width="23.85546875" style="272" customWidth="1"/>
    <col min="13970" max="13970" width="17" style="272" customWidth="1"/>
    <col min="13971" max="13971" width="5.7109375" style="272" customWidth="1"/>
    <col min="13972" max="13972" width="9.28515625" style="272" customWidth="1"/>
    <col min="13973" max="13973" width="3.85546875" style="272" bestFit="1" customWidth="1"/>
    <col min="13974" max="13974" width="13.42578125" style="272" bestFit="1" customWidth="1"/>
    <col min="13975" max="13975" width="3.85546875" style="272" bestFit="1" customWidth="1"/>
    <col min="13976" max="13976" width="6.140625" style="272" bestFit="1" customWidth="1"/>
    <col min="13977" max="13979" width="3.42578125" style="272" bestFit="1" customWidth="1"/>
    <col min="13980" max="13980" width="6.140625" style="272" customWidth="1"/>
    <col min="13981" max="13981" width="3.42578125" style="272" bestFit="1" customWidth="1"/>
    <col min="13982" max="13982" width="3.28515625" style="272" bestFit="1" customWidth="1"/>
    <col min="13983" max="13987" width="3.42578125" style="272" bestFit="1" customWidth="1"/>
    <col min="13988" max="13989" width="3.28515625" style="272" bestFit="1" customWidth="1"/>
    <col min="13990" max="13991" width="3.42578125" style="272" bestFit="1" customWidth="1"/>
    <col min="13992" max="13992" width="15.7109375" style="272" bestFit="1" customWidth="1"/>
    <col min="13993" max="13993" width="3.42578125" style="272" bestFit="1" customWidth="1"/>
    <col min="13994" max="13994" width="12.140625" style="272" bestFit="1" customWidth="1"/>
    <col min="13995" max="13995" width="3.28515625" style="272" bestFit="1" customWidth="1"/>
    <col min="13996" max="13996" width="4" style="272" bestFit="1" customWidth="1"/>
    <col min="13997" max="13997" width="3.85546875" style="272" bestFit="1" customWidth="1"/>
    <col min="13998" max="13998" width="4" style="272" bestFit="1" customWidth="1"/>
    <col min="13999" max="13999" width="3.85546875" style="272" bestFit="1" customWidth="1"/>
    <col min="14000" max="14001" width="4" style="272" bestFit="1" customWidth="1"/>
    <col min="14002" max="14002" width="5.140625" style="272" customWidth="1"/>
    <col min="14003" max="14004" width="4" style="272" bestFit="1" customWidth="1"/>
    <col min="14005" max="14005" width="6.140625" style="272" customWidth="1"/>
    <col min="14006" max="14007" width="4" style="272" bestFit="1" customWidth="1"/>
    <col min="14008" max="14008" width="3.85546875" style="272" bestFit="1" customWidth="1"/>
    <col min="14009" max="14009" width="4" style="272" bestFit="1" customWidth="1"/>
    <col min="14010" max="14010" width="6.140625" style="272" customWidth="1"/>
    <col min="14011" max="14011" width="3.85546875" style="272" bestFit="1" customWidth="1"/>
    <col min="14012" max="14016" width="4" style="272" bestFit="1" customWidth="1"/>
    <col min="14017" max="14017" width="4.5703125" style="272" customWidth="1"/>
    <col min="14018" max="14023" width="4" style="272" bestFit="1" customWidth="1"/>
    <col min="14024" max="14029" width="3.85546875" style="272" bestFit="1" customWidth="1"/>
    <col min="14030" max="14031" width="4" style="272" bestFit="1" customWidth="1"/>
    <col min="14032" max="14034" width="3.85546875" style="272" bestFit="1" customWidth="1"/>
    <col min="14035" max="14037" width="4" style="272" bestFit="1" customWidth="1"/>
    <col min="14038" max="14045" width="3.85546875" style="272" bestFit="1" customWidth="1"/>
    <col min="14046" max="14046" width="4" style="272" bestFit="1" customWidth="1"/>
    <col min="14047" max="14047" width="4.140625" style="272" bestFit="1" customWidth="1"/>
    <col min="14048" max="14064" width="4" style="272" bestFit="1" customWidth="1"/>
    <col min="14065" max="14065" width="3.85546875" style="272" bestFit="1" customWidth="1"/>
    <col min="14066" max="14066" width="4" style="272" bestFit="1" customWidth="1"/>
    <col min="14067" max="14070" width="3.85546875" style="272" bestFit="1" customWidth="1"/>
    <col min="14071" max="14076" width="4" style="272" bestFit="1" customWidth="1"/>
    <col min="14077" max="14078" width="3.85546875" style="272" bestFit="1" customWidth="1"/>
    <col min="14079" max="14080" width="4" style="272"/>
    <col min="14081" max="14081" width="3.5703125" style="272" customWidth="1"/>
    <col min="14082" max="14082" width="17.28515625" style="272" customWidth="1"/>
    <col min="14083" max="14198" width="3.7109375" style="272" customWidth="1"/>
    <col min="14199" max="14223" width="9.140625" style="272" customWidth="1"/>
    <col min="14224" max="14224" width="5.42578125" style="272" customWidth="1"/>
    <col min="14225" max="14225" width="23.85546875" style="272" customWidth="1"/>
    <col min="14226" max="14226" width="17" style="272" customWidth="1"/>
    <col min="14227" max="14227" width="5.7109375" style="272" customWidth="1"/>
    <col min="14228" max="14228" width="9.28515625" style="272" customWidth="1"/>
    <col min="14229" max="14229" width="3.85546875" style="272" bestFit="1" customWidth="1"/>
    <col min="14230" max="14230" width="13.42578125" style="272" bestFit="1" customWidth="1"/>
    <col min="14231" max="14231" width="3.85546875" style="272" bestFit="1" customWidth="1"/>
    <col min="14232" max="14232" width="6.140625" style="272" bestFit="1" customWidth="1"/>
    <col min="14233" max="14235" width="3.42578125" style="272" bestFit="1" customWidth="1"/>
    <col min="14236" max="14236" width="6.140625" style="272" customWidth="1"/>
    <col min="14237" max="14237" width="3.42578125" style="272" bestFit="1" customWidth="1"/>
    <col min="14238" max="14238" width="3.28515625" style="272" bestFit="1" customWidth="1"/>
    <col min="14239" max="14243" width="3.42578125" style="272" bestFit="1" customWidth="1"/>
    <col min="14244" max="14245" width="3.28515625" style="272" bestFit="1" customWidth="1"/>
    <col min="14246" max="14247" width="3.42578125" style="272" bestFit="1" customWidth="1"/>
    <col min="14248" max="14248" width="15.7109375" style="272" bestFit="1" customWidth="1"/>
    <col min="14249" max="14249" width="3.42578125" style="272" bestFit="1" customWidth="1"/>
    <col min="14250" max="14250" width="12.140625" style="272" bestFit="1" customWidth="1"/>
    <col min="14251" max="14251" width="3.28515625" style="272" bestFit="1" customWidth="1"/>
    <col min="14252" max="14252" width="4" style="272" bestFit="1" customWidth="1"/>
    <col min="14253" max="14253" width="3.85546875" style="272" bestFit="1" customWidth="1"/>
    <col min="14254" max="14254" width="4" style="272" bestFit="1" customWidth="1"/>
    <col min="14255" max="14255" width="3.85546875" style="272" bestFit="1" customWidth="1"/>
    <col min="14256" max="14257" width="4" style="272" bestFit="1" customWidth="1"/>
    <col min="14258" max="14258" width="5.140625" style="272" customWidth="1"/>
    <col min="14259" max="14260" width="4" style="272" bestFit="1" customWidth="1"/>
    <col min="14261" max="14261" width="6.140625" style="272" customWidth="1"/>
    <col min="14262" max="14263" width="4" style="272" bestFit="1" customWidth="1"/>
    <col min="14264" max="14264" width="3.85546875" style="272" bestFit="1" customWidth="1"/>
    <col min="14265" max="14265" width="4" style="272" bestFit="1" customWidth="1"/>
    <col min="14266" max="14266" width="6.140625" style="272" customWidth="1"/>
    <col min="14267" max="14267" width="3.85546875" style="272" bestFit="1" customWidth="1"/>
    <col min="14268" max="14272" width="4" style="272" bestFit="1" customWidth="1"/>
    <col min="14273" max="14273" width="4.5703125" style="272" customWidth="1"/>
    <col min="14274" max="14279" width="4" style="272" bestFit="1" customWidth="1"/>
    <col min="14280" max="14285" width="3.85546875" style="272" bestFit="1" customWidth="1"/>
    <col min="14286" max="14287" width="4" style="272" bestFit="1" customWidth="1"/>
    <col min="14288" max="14290" width="3.85546875" style="272" bestFit="1" customWidth="1"/>
    <col min="14291" max="14293" width="4" style="272" bestFit="1" customWidth="1"/>
    <col min="14294" max="14301" width="3.85546875" style="272" bestFit="1" customWidth="1"/>
    <col min="14302" max="14302" width="4" style="272" bestFit="1" customWidth="1"/>
    <col min="14303" max="14303" width="4.140625" style="272" bestFit="1" customWidth="1"/>
    <col min="14304" max="14320" width="4" style="272" bestFit="1" customWidth="1"/>
    <col min="14321" max="14321" width="3.85546875" style="272" bestFit="1" customWidth="1"/>
    <col min="14322" max="14322" width="4" style="272" bestFit="1" customWidth="1"/>
    <col min="14323" max="14326" width="3.85546875" style="272" bestFit="1" customWidth="1"/>
    <col min="14327" max="14332" width="4" style="272" bestFit="1" customWidth="1"/>
    <col min="14333" max="14334" width="3.85546875" style="272" bestFit="1" customWidth="1"/>
    <col min="14335" max="14336" width="4" style="272"/>
    <col min="14337" max="14337" width="3.5703125" style="272" customWidth="1"/>
    <col min="14338" max="14338" width="17.28515625" style="272" customWidth="1"/>
    <col min="14339" max="14454" width="3.7109375" style="272" customWidth="1"/>
    <col min="14455" max="14479" width="9.140625" style="272" customWidth="1"/>
    <col min="14480" max="14480" width="5.42578125" style="272" customWidth="1"/>
    <col min="14481" max="14481" width="23.85546875" style="272" customWidth="1"/>
    <col min="14482" max="14482" width="17" style="272" customWidth="1"/>
    <col min="14483" max="14483" width="5.7109375" style="272" customWidth="1"/>
    <col min="14484" max="14484" width="9.28515625" style="272" customWidth="1"/>
    <col min="14485" max="14485" width="3.85546875" style="272" bestFit="1" customWidth="1"/>
    <col min="14486" max="14486" width="13.42578125" style="272" bestFit="1" customWidth="1"/>
    <col min="14487" max="14487" width="3.85546875" style="272" bestFit="1" customWidth="1"/>
    <col min="14488" max="14488" width="6.140625" style="272" bestFit="1" customWidth="1"/>
    <col min="14489" max="14491" width="3.42578125" style="272" bestFit="1" customWidth="1"/>
    <col min="14492" max="14492" width="6.140625" style="272" customWidth="1"/>
    <col min="14493" max="14493" width="3.42578125" style="272" bestFit="1" customWidth="1"/>
    <col min="14494" max="14494" width="3.28515625" style="272" bestFit="1" customWidth="1"/>
    <col min="14495" max="14499" width="3.42578125" style="272" bestFit="1" customWidth="1"/>
    <col min="14500" max="14501" width="3.28515625" style="272" bestFit="1" customWidth="1"/>
    <col min="14502" max="14503" width="3.42578125" style="272" bestFit="1" customWidth="1"/>
    <col min="14504" max="14504" width="15.7109375" style="272" bestFit="1" customWidth="1"/>
    <col min="14505" max="14505" width="3.42578125" style="272" bestFit="1" customWidth="1"/>
    <col min="14506" max="14506" width="12.140625" style="272" bestFit="1" customWidth="1"/>
    <col min="14507" max="14507" width="3.28515625" style="272" bestFit="1" customWidth="1"/>
    <col min="14508" max="14508" width="4" style="272" bestFit="1" customWidth="1"/>
    <col min="14509" max="14509" width="3.85546875" style="272" bestFit="1" customWidth="1"/>
    <col min="14510" max="14510" width="4" style="272" bestFit="1" customWidth="1"/>
    <col min="14511" max="14511" width="3.85546875" style="272" bestFit="1" customWidth="1"/>
    <col min="14512" max="14513" width="4" style="272" bestFit="1" customWidth="1"/>
    <col min="14514" max="14514" width="5.140625" style="272" customWidth="1"/>
    <col min="14515" max="14516" width="4" style="272" bestFit="1" customWidth="1"/>
    <col min="14517" max="14517" width="6.140625" style="272" customWidth="1"/>
    <col min="14518" max="14519" width="4" style="272" bestFit="1" customWidth="1"/>
    <col min="14520" max="14520" width="3.85546875" style="272" bestFit="1" customWidth="1"/>
    <col min="14521" max="14521" width="4" style="272" bestFit="1" customWidth="1"/>
    <col min="14522" max="14522" width="6.140625" style="272" customWidth="1"/>
    <col min="14523" max="14523" width="3.85546875" style="272" bestFit="1" customWidth="1"/>
    <col min="14524" max="14528" width="4" style="272" bestFit="1" customWidth="1"/>
    <col min="14529" max="14529" width="4.5703125" style="272" customWidth="1"/>
    <col min="14530" max="14535" width="4" style="272" bestFit="1" customWidth="1"/>
    <col min="14536" max="14541" width="3.85546875" style="272" bestFit="1" customWidth="1"/>
    <col min="14542" max="14543" width="4" style="272" bestFit="1" customWidth="1"/>
    <col min="14544" max="14546" width="3.85546875" style="272" bestFit="1" customWidth="1"/>
    <col min="14547" max="14549" width="4" style="272" bestFit="1" customWidth="1"/>
    <col min="14550" max="14557" width="3.85546875" style="272" bestFit="1" customWidth="1"/>
    <col min="14558" max="14558" width="4" style="272" bestFit="1" customWidth="1"/>
    <col min="14559" max="14559" width="4.140625" style="272" bestFit="1" customWidth="1"/>
    <col min="14560" max="14576" width="4" style="272" bestFit="1" customWidth="1"/>
    <col min="14577" max="14577" width="3.85546875" style="272" bestFit="1" customWidth="1"/>
    <col min="14578" max="14578" width="4" style="272" bestFit="1" customWidth="1"/>
    <col min="14579" max="14582" width="3.85546875" style="272" bestFit="1" customWidth="1"/>
    <col min="14583" max="14588" width="4" style="272" bestFit="1" customWidth="1"/>
    <col min="14589" max="14590" width="3.85546875" style="272" bestFit="1" customWidth="1"/>
    <col min="14591" max="14592" width="4" style="272"/>
    <col min="14593" max="14593" width="3.5703125" style="272" customWidth="1"/>
    <col min="14594" max="14594" width="17.28515625" style="272" customWidth="1"/>
    <col min="14595" max="14710" width="3.7109375" style="272" customWidth="1"/>
    <col min="14711" max="14735" width="9.140625" style="272" customWidth="1"/>
    <col min="14736" max="14736" width="5.42578125" style="272" customWidth="1"/>
    <col min="14737" max="14737" width="23.85546875" style="272" customWidth="1"/>
    <col min="14738" max="14738" width="17" style="272" customWidth="1"/>
    <col min="14739" max="14739" width="5.7109375" style="272" customWidth="1"/>
    <col min="14740" max="14740" width="9.28515625" style="272" customWidth="1"/>
    <col min="14741" max="14741" width="3.85546875" style="272" bestFit="1" customWidth="1"/>
    <col min="14742" max="14742" width="13.42578125" style="272" bestFit="1" customWidth="1"/>
    <col min="14743" max="14743" width="3.85546875" style="272" bestFit="1" customWidth="1"/>
    <col min="14744" max="14744" width="6.140625" style="272" bestFit="1" customWidth="1"/>
    <col min="14745" max="14747" width="3.42578125" style="272" bestFit="1" customWidth="1"/>
    <col min="14748" max="14748" width="6.140625" style="272" customWidth="1"/>
    <col min="14749" max="14749" width="3.42578125" style="272" bestFit="1" customWidth="1"/>
    <col min="14750" max="14750" width="3.28515625" style="272" bestFit="1" customWidth="1"/>
    <col min="14751" max="14755" width="3.42578125" style="272" bestFit="1" customWidth="1"/>
    <col min="14756" max="14757" width="3.28515625" style="272" bestFit="1" customWidth="1"/>
    <col min="14758" max="14759" width="3.42578125" style="272" bestFit="1" customWidth="1"/>
    <col min="14760" max="14760" width="15.7109375" style="272" bestFit="1" customWidth="1"/>
    <col min="14761" max="14761" width="3.42578125" style="272" bestFit="1" customWidth="1"/>
    <col min="14762" max="14762" width="12.140625" style="272" bestFit="1" customWidth="1"/>
    <col min="14763" max="14763" width="3.28515625" style="272" bestFit="1" customWidth="1"/>
    <col min="14764" max="14764" width="4" style="272" bestFit="1" customWidth="1"/>
    <col min="14765" max="14765" width="3.85546875" style="272" bestFit="1" customWidth="1"/>
    <col min="14766" max="14766" width="4" style="272" bestFit="1" customWidth="1"/>
    <col min="14767" max="14767" width="3.85546875" style="272" bestFit="1" customWidth="1"/>
    <col min="14768" max="14769" width="4" style="272" bestFit="1" customWidth="1"/>
    <col min="14770" max="14770" width="5.140625" style="272" customWidth="1"/>
    <col min="14771" max="14772" width="4" style="272" bestFit="1" customWidth="1"/>
    <col min="14773" max="14773" width="6.140625" style="272" customWidth="1"/>
    <col min="14774" max="14775" width="4" style="272" bestFit="1" customWidth="1"/>
    <col min="14776" max="14776" width="3.85546875" style="272" bestFit="1" customWidth="1"/>
    <col min="14777" max="14777" width="4" style="272" bestFit="1" customWidth="1"/>
    <col min="14778" max="14778" width="6.140625" style="272" customWidth="1"/>
    <col min="14779" max="14779" width="3.85546875" style="272" bestFit="1" customWidth="1"/>
    <col min="14780" max="14784" width="4" style="272" bestFit="1" customWidth="1"/>
    <col min="14785" max="14785" width="4.5703125" style="272" customWidth="1"/>
    <col min="14786" max="14791" width="4" style="272" bestFit="1" customWidth="1"/>
    <col min="14792" max="14797" width="3.85546875" style="272" bestFit="1" customWidth="1"/>
    <col min="14798" max="14799" width="4" style="272" bestFit="1" customWidth="1"/>
    <col min="14800" max="14802" width="3.85546875" style="272" bestFit="1" customWidth="1"/>
    <col min="14803" max="14805" width="4" style="272" bestFit="1" customWidth="1"/>
    <col min="14806" max="14813" width="3.85546875" style="272" bestFit="1" customWidth="1"/>
    <col min="14814" max="14814" width="4" style="272" bestFit="1" customWidth="1"/>
    <col min="14815" max="14815" width="4.140625" style="272" bestFit="1" customWidth="1"/>
    <col min="14816" max="14832" width="4" style="272" bestFit="1" customWidth="1"/>
    <col min="14833" max="14833" width="3.85546875" style="272" bestFit="1" customWidth="1"/>
    <col min="14834" max="14834" width="4" style="272" bestFit="1" customWidth="1"/>
    <col min="14835" max="14838" width="3.85546875" style="272" bestFit="1" customWidth="1"/>
    <col min="14839" max="14844" width="4" style="272" bestFit="1" customWidth="1"/>
    <col min="14845" max="14846" width="3.85546875" style="272" bestFit="1" customWidth="1"/>
    <col min="14847" max="14848" width="4" style="272"/>
    <col min="14849" max="14849" width="3.5703125" style="272" customWidth="1"/>
    <col min="14850" max="14850" width="17.28515625" style="272" customWidth="1"/>
    <col min="14851" max="14966" width="3.7109375" style="272" customWidth="1"/>
    <col min="14967" max="14991" width="9.140625" style="272" customWidth="1"/>
    <col min="14992" max="14992" width="5.42578125" style="272" customWidth="1"/>
    <col min="14993" max="14993" width="23.85546875" style="272" customWidth="1"/>
    <col min="14994" max="14994" width="17" style="272" customWidth="1"/>
    <col min="14995" max="14995" width="5.7109375" style="272" customWidth="1"/>
    <col min="14996" max="14996" width="9.28515625" style="272" customWidth="1"/>
    <col min="14997" max="14997" width="3.85546875" style="272" bestFit="1" customWidth="1"/>
    <col min="14998" max="14998" width="13.42578125" style="272" bestFit="1" customWidth="1"/>
    <col min="14999" max="14999" width="3.85546875" style="272" bestFit="1" customWidth="1"/>
    <col min="15000" max="15000" width="6.140625" style="272" bestFit="1" customWidth="1"/>
    <col min="15001" max="15003" width="3.42578125" style="272" bestFit="1" customWidth="1"/>
    <col min="15004" max="15004" width="6.140625" style="272" customWidth="1"/>
    <col min="15005" max="15005" width="3.42578125" style="272" bestFit="1" customWidth="1"/>
    <col min="15006" max="15006" width="3.28515625" style="272" bestFit="1" customWidth="1"/>
    <col min="15007" max="15011" width="3.42578125" style="272" bestFit="1" customWidth="1"/>
    <col min="15012" max="15013" width="3.28515625" style="272" bestFit="1" customWidth="1"/>
    <col min="15014" max="15015" width="3.42578125" style="272" bestFit="1" customWidth="1"/>
    <col min="15016" max="15016" width="15.7109375" style="272" bestFit="1" customWidth="1"/>
    <col min="15017" max="15017" width="3.42578125" style="272" bestFit="1" customWidth="1"/>
    <col min="15018" max="15018" width="12.140625" style="272" bestFit="1" customWidth="1"/>
    <col min="15019" max="15019" width="3.28515625" style="272" bestFit="1" customWidth="1"/>
    <col min="15020" max="15020" width="4" style="272" bestFit="1" customWidth="1"/>
    <col min="15021" max="15021" width="3.85546875" style="272" bestFit="1" customWidth="1"/>
    <col min="15022" max="15022" width="4" style="272" bestFit="1" customWidth="1"/>
    <col min="15023" max="15023" width="3.85546875" style="272" bestFit="1" customWidth="1"/>
    <col min="15024" max="15025" width="4" style="272" bestFit="1" customWidth="1"/>
    <col min="15026" max="15026" width="5.140625" style="272" customWidth="1"/>
    <col min="15027" max="15028" width="4" style="272" bestFit="1" customWidth="1"/>
    <col min="15029" max="15029" width="6.140625" style="272" customWidth="1"/>
    <col min="15030" max="15031" width="4" style="272" bestFit="1" customWidth="1"/>
    <col min="15032" max="15032" width="3.85546875" style="272" bestFit="1" customWidth="1"/>
    <col min="15033" max="15033" width="4" style="272" bestFit="1" customWidth="1"/>
    <col min="15034" max="15034" width="6.140625" style="272" customWidth="1"/>
    <col min="15035" max="15035" width="3.85546875" style="272" bestFit="1" customWidth="1"/>
    <col min="15036" max="15040" width="4" style="272" bestFit="1" customWidth="1"/>
    <col min="15041" max="15041" width="4.5703125" style="272" customWidth="1"/>
    <col min="15042" max="15047" width="4" style="272" bestFit="1" customWidth="1"/>
    <col min="15048" max="15053" width="3.85546875" style="272" bestFit="1" customWidth="1"/>
    <col min="15054" max="15055" width="4" style="272" bestFit="1" customWidth="1"/>
    <col min="15056" max="15058" width="3.85546875" style="272" bestFit="1" customWidth="1"/>
    <col min="15059" max="15061" width="4" style="272" bestFit="1" customWidth="1"/>
    <col min="15062" max="15069" width="3.85546875" style="272" bestFit="1" customWidth="1"/>
    <col min="15070" max="15070" width="4" style="272" bestFit="1" customWidth="1"/>
    <col min="15071" max="15071" width="4.140625" style="272" bestFit="1" customWidth="1"/>
    <col min="15072" max="15088" width="4" style="272" bestFit="1" customWidth="1"/>
    <col min="15089" max="15089" width="3.85546875" style="272" bestFit="1" customWidth="1"/>
    <col min="15090" max="15090" width="4" style="272" bestFit="1" customWidth="1"/>
    <col min="15091" max="15094" width="3.85546875" style="272" bestFit="1" customWidth="1"/>
    <col min="15095" max="15100" width="4" style="272" bestFit="1" customWidth="1"/>
    <col min="15101" max="15102" width="3.85546875" style="272" bestFit="1" customWidth="1"/>
    <col min="15103" max="15104" width="4" style="272"/>
    <col min="15105" max="15105" width="3.5703125" style="272" customWidth="1"/>
    <col min="15106" max="15106" width="17.28515625" style="272" customWidth="1"/>
    <col min="15107" max="15222" width="3.7109375" style="272" customWidth="1"/>
    <col min="15223" max="15247" width="9.140625" style="272" customWidth="1"/>
    <col min="15248" max="15248" width="5.42578125" style="272" customWidth="1"/>
    <col min="15249" max="15249" width="23.85546875" style="272" customWidth="1"/>
    <col min="15250" max="15250" width="17" style="272" customWidth="1"/>
    <col min="15251" max="15251" width="5.7109375" style="272" customWidth="1"/>
    <col min="15252" max="15252" width="9.28515625" style="272" customWidth="1"/>
    <col min="15253" max="15253" width="3.85546875" style="272" bestFit="1" customWidth="1"/>
    <col min="15254" max="15254" width="13.42578125" style="272" bestFit="1" customWidth="1"/>
    <col min="15255" max="15255" width="3.85546875" style="272" bestFit="1" customWidth="1"/>
    <col min="15256" max="15256" width="6.140625" style="272" bestFit="1" customWidth="1"/>
    <col min="15257" max="15259" width="3.42578125" style="272" bestFit="1" customWidth="1"/>
    <col min="15260" max="15260" width="6.140625" style="272" customWidth="1"/>
    <col min="15261" max="15261" width="3.42578125" style="272" bestFit="1" customWidth="1"/>
    <col min="15262" max="15262" width="3.28515625" style="272" bestFit="1" customWidth="1"/>
    <col min="15263" max="15267" width="3.42578125" style="272" bestFit="1" customWidth="1"/>
    <col min="15268" max="15269" width="3.28515625" style="272" bestFit="1" customWidth="1"/>
    <col min="15270" max="15271" width="3.42578125" style="272" bestFit="1" customWidth="1"/>
    <col min="15272" max="15272" width="15.7109375" style="272" bestFit="1" customWidth="1"/>
    <col min="15273" max="15273" width="3.42578125" style="272" bestFit="1" customWidth="1"/>
    <col min="15274" max="15274" width="12.140625" style="272" bestFit="1" customWidth="1"/>
    <col min="15275" max="15275" width="3.28515625" style="272" bestFit="1" customWidth="1"/>
    <col min="15276" max="15276" width="4" style="272" bestFit="1" customWidth="1"/>
    <col min="15277" max="15277" width="3.85546875" style="272" bestFit="1" customWidth="1"/>
    <col min="15278" max="15278" width="4" style="272" bestFit="1" customWidth="1"/>
    <col min="15279" max="15279" width="3.85546875" style="272" bestFit="1" customWidth="1"/>
    <col min="15280" max="15281" width="4" style="272" bestFit="1" customWidth="1"/>
    <col min="15282" max="15282" width="5.140625" style="272" customWidth="1"/>
    <col min="15283" max="15284" width="4" style="272" bestFit="1" customWidth="1"/>
    <col min="15285" max="15285" width="6.140625" style="272" customWidth="1"/>
    <col min="15286" max="15287" width="4" style="272" bestFit="1" customWidth="1"/>
    <col min="15288" max="15288" width="3.85546875" style="272" bestFit="1" customWidth="1"/>
    <col min="15289" max="15289" width="4" style="272" bestFit="1" customWidth="1"/>
    <col min="15290" max="15290" width="6.140625" style="272" customWidth="1"/>
    <col min="15291" max="15291" width="3.85546875" style="272" bestFit="1" customWidth="1"/>
    <col min="15292" max="15296" width="4" style="272" bestFit="1" customWidth="1"/>
    <col min="15297" max="15297" width="4.5703125" style="272" customWidth="1"/>
    <col min="15298" max="15303" width="4" style="272" bestFit="1" customWidth="1"/>
    <col min="15304" max="15309" width="3.85546875" style="272" bestFit="1" customWidth="1"/>
    <col min="15310" max="15311" width="4" style="272" bestFit="1" customWidth="1"/>
    <col min="15312" max="15314" width="3.85546875" style="272" bestFit="1" customWidth="1"/>
    <col min="15315" max="15317" width="4" style="272" bestFit="1" customWidth="1"/>
    <col min="15318" max="15325" width="3.85546875" style="272" bestFit="1" customWidth="1"/>
    <col min="15326" max="15326" width="4" style="272" bestFit="1" customWidth="1"/>
    <col min="15327" max="15327" width="4.140625" style="272" bestFit="1" customWidth="1"/>
    <col min="15328" max="15344" width="4" style="272" bestFit="1" customWidth="1"/>
    <col min="15345" max="15345" width="3.85546875" style="272" bestFit="1" customWidth="1"/>
    <col min="15346" max="15346" width="4" style="272" bestFit="1" customWidth="1"/>
    <col min="15347" max="15350" width="3.85546875" style="272" bestFit="1" customWidth="1"/>
    <col min="15351" max="15356" width="4" style="272" bestFit="1" customWidth="1"/>
    <col min="15357" max="15358" width="3.85546875" style="272" bestFit="1" customWidth="1"/>
    <col min="15359" max="15360" width="4" style="272"/>
    <col min="15361" max="15361" width="3.5703125" style="272" customWidth="1"/>
    <col min="15362" max="15362" width="17.28515625" style="272" customWidth="1"/>
    <col min="15363" max="15478" width="3.7109375" style="272" customWidth="1"/>
    <col min="15479" max="15503" width="9.140625" style="272" customWidth="1"/>
    <col min="15504" max="15504" width="5.42578125" style="272" customWidth="1"/>
    <col min="15505" max="15505" width="23.85546875" style="272" customWidth="1"/>
    <col min="15506" max="15506" width="17" style="272" customWidth="1"/>
    <col min="15507" max="15507" width="5.7109375" style="272" customWidth="1"/>
    <col min="15508" max="15508" width="9.28515625" style="272" customWidth="1"/>
    <col min="15509" max="15509" width="3.85546875" style="272" bestFit="1" customWidth="1"/>
    <col min="15510" max="15510" width="13.42578125" style="272" bestFit="1" customWidth="1"/>
    <col min="15511" max="15511" width="3.85546875" style="272" bestFit="1" customWidth="1"/>
    <col min="15512" max="15512" width="6.140625" style="272" bestFit="1" customWidth="1"/>
    <col min="15513" max="15515" width="3.42578125" style="272" bestFit="1" customWidth="1"/>
    <col min="15516" max="15516" width="6.140625" style="272" customWidth="1"/>
    <col min="15517" max="15517" width="3.42578125" style="272" bestFit="1" customWidth="1"/>
    <col min="15518" max="15518" width="3.28515625" style="272" bestFit="1" customWidth="1"/>
    <col min="15519" max="15523" width="3.42578125" style="272" bestFit="1" customWidth="1"/>
    <col min="15524" max="15525" width="3.28515625" style="272" bestFit="1" customWidth="1"/>
    <col min="15526" max="15527" width="3.42578125" style="272" bestFit="1" customWidth="1"/>
    <col min="15528" max="15528" width="15.7109375" style="272" bestFit="1" customWidth="1"/>
    <col min="15529" max="15529" width="3.42578125" style="272" bestFit="1" customWidth="1"/>
    <col min="15530" max="15530" width="12.140625" style="272" bestFit="1" customWidth="1"/>
    <col min="15531" max="15531" width="3.28515625" style="272" bestFit="1" customWidth="1"/>
    <col min="15532" max="15532" width="4" style="272" bestFit="1" customWidth="1"/>
    <col min="15533" max="15533" width="3.85546875" style="272" bestFit="1" customWidth="1"/>
    <col min="15534" max="15534" width="4" style="272" bestFit="1" customWidth="1"/>
    <col min="15535" max="15535" width="3.85546875" style="272" bestFit="1" customWidth="1"/>
    <col min="15536" max="15537" width="4" style="272" bestFit="1" customWidth="1"/>
    <col min="15538" max="15538" width="5.140625" style="272" customWidth="1"/>
    <col min="15539" max="15540" width="4" style="272" bestFit="1" customWidth="1"/>
    <col min="15541" max="15541" width="6.140625" style="272" customWidth="1"/>
    <col min="15542" max="15543" width="4" style="272" bestFit="1" customWidth="1"/>
    <col min="15544" max="15544" width="3.85546875" style="272" bestFit="1" customWidth="1"/>
    <col min="15545" max="15545" width="4" style="272" bestFit="1" customWidth="1"/>
    <col min="15546" max="15546" width="6.140625" style="272" customWidth="1"/>
    <col min="15547" max="15547" width="3.85546875" style="272" bestFit="1" customWidth="1"/>
    <col min="15548" max="15552" width="4" style="272" bestFit="1" customWidth="1"/>
    <col min="15553" max="15553" width="4.5703125" style="272" customWidth="1"/>
    <col min="15554" max="15559" width="4" style="272" bestFit="1" customWidth="1"/>
    <col min="15560" max="15565" width="3.85546875" style="272" bestFit="1" customWidth="1"/>
    <col min="15566" max="15567" width="4" style="272" bestFit="1" customWidth="1"/>
    <col min="15568" max="15570" width="3.85546875" style="272" bestFit="1" customWidth="1"/>
    <col min="15571" max="15573" width="4" style="272" bestFit="1" customWidth="1"/>
    <col min="15574" max="15581" width="3.85546875" style="272" bestFit="1" customWidth="1"/>
    <col min="15582" max="15582" width="4" style="272" bestFit="1" customWidth="1"/>
    <col min="15583" max="15583" width="4.140625" style="272" bestFit="1" customWidth="1"/>
    <col min="15584" max="15600" width="4" style="272" bestFit="1" customWidth="1"/>
    <col min="15601" max="15601" width="3.85546875" style="272" bestFit="1" customWidth="1"/>
    <col min="15602" max="15602" width="4" style="272" bestFit="1" customWidth="1"/>
    <col min="15603" max="15606" width="3.85546875" style="272" bestFit="1" customWidth="1"/>
    <col min="15607" max="15612" width="4" style="272" bestFit="1" customWidth="1"/>
    <col min="15613" max="15614" width="3.85546875" style="272" bestFit="1" customWidth="1"/>
    <col min="15615" max="15616" width="4" style="272"/>
    <col min="15617" max="15617" width="3.5703125" style="272" customWidth="1"/>
    <col min="15618" max="15618" width="17.28515625" style="272" customWidth="1"/>
    <col min="15619" max="15734" width="3.7109375" style="272" customWidth="1"/>
    <col min="15735" max="15759" width="9.140625" style="272" customWidth="1"/>
    <col min="15760" max="15760" width="5.42578125" style="272" customWidth="1"/>
    <col min="15761" max="15761" width="23.85546875" style="272" customWidth="1"/>
    <col min="15762" max="15762" width="17" style="272" customWidth="1"/>
    <col min="15763" max="15763" width="5.7109375" style="272" customWidth="1"/>
    <col min="15764" max="15764" width="9.28515625" style="272" customWidth="1"/>
    <col min="15765" max="15765" width="3.85546875" style="272" bestFit="1" customWidth="1"/>
    <col min="15766" max="15766" width="13.42578125" style="272" bestFit="1" customWidth="1"/>
    <col min="15767" max="15767" width="3.85546875" style="272" bestFit="1" customWidth="1"/>
    <col min="15768" max="15768" width="6.140625" style="272" bestFit="1" customWidth="1"/>
    <col min="15769" max="15771" width="3.42578125" style="272" bestFit="1" customWidth="1"/>
    <col min="15772" max="15772" width="6.140625" style="272" customWidth="1"/>
    <col min="15773" max="15773" width="3.42578125" style="272" bestFit="1" customWidth="1"/>
    <col min="15774" max="15774" width="3.28515625" style="272" bestFit="1" customWidth="1"/>
    <col min="15775" max="15779" width="3.42578125" style="272" bestFit="1" customWidth="1"/>
    <col min="15780" max="15781" width="3.28515625" style="272" bestFit="1" customWidth="1"/>
    <col min="15782" max="15783" width="3.42578125" style="272" bestFit="1" customWidth="1"/>
    <col min="15784" max="15784" width="15.7109375" style="272" bestFit="1" customWidth="1"/>
    <col min="15785" max="15785" width="3.42578125" style="272" bestFit="1" customWidth="1"/>
    <col min="15786" max="15786" width="12.140625" style="272" bestFit="1" customWidth="1"/>
    <col min="15787" max="15787" width="3.28515625" style="272" bestFit="1" customWidth="1"/>
    <col min="15788" max="15788" width="4" style="272" bestFit="1" customWidth="1"/>
    <col min="15789" max="15789" width="3.85546875" style="272" bestFit="1" customWidth="1"/>
    <col min="15790" max="15790" width="4" style="272" bestFit="1" customWidth="1"/>
    <col min="15791" max="15791" width="3.85546875" style="272" bestFit="1" customWidth="1"/>
    <col min="15792" max="15793" width="4" style="272" bestFit="1" customWidth="1"/>
    <col min="15794" max="15794" width="5.140625" style="272" customWidth="1"/>
    <col min="15795" max="15796" width="4" style="272" bestFit="1" customWidth="1"/>
    <col min="15797" max="15797" width="6.140625" style="272" customWidth="1"/>
    <col min="15798" max="15799" width="4" style="272" bestFit="1" customWidth="1"/>
    <col min="15800" max="15800" width="3.85546875" style="272" bestFit="1" customWidth="1"/>
    <col min="15801" max="15801" width="4" style="272" bestFit="1" customWidth="1"/>
    <col min="15802" max="15802" width="6.140625" style="272" customWidth="1"/>
    <col min="15803" max="15803" width="3.85546875" style="272" bestFit="1" customWidth="1"/>
    <col min="15804" max="15808" width="4" style="272" bestFit="1" customWidth="1"/>
    <col min="15809" max="15809" width="4.5703125" style="272" customWidth="1"/>
    <col min="15810" max="15815" width="4" style="272" bestFit="1" customWidth="1"/>
    <col min="15816" max="15821" width="3.85546875" style="272" bestFit="1" customWidth="1"/>
    <col min="15822" max="15823" width="4" style="272" bestFit="1" customWidth="1"/>
    <col min="15824" max="15826" width="3.85546875" style="272" bestFit="1" customWidth="1"/>
    <col min="15827" max="15829" width="4" style="272" bestFit="1" customWidth="1"/>
    <col min="15830" max="15837" width="3.85546875" style="272" bestFit="1" customWidth="1"/>
    <col min="15838" max="15838" width="4" style="272" bestFit="1" customWidth="1"/>
    <col min="15839" max="15839" width="4.140625" style="272" bestFit="1" customWidth="1"/>
    <col min="15840" max="15856" width="4" style="272" bestFit="1" customWidth="1"/>
    <col min="15857" max="15857" width="3.85546875" style="272" bestFit="1" customWidth="1"/>
    <col min="15858" max="15858" width="4" style="272" bestFit="1" customWidth="1"/>
    <col min="15859" max="15862" width="3.85546875" style="272" bestFit="1" customWidth="1"/>
    <col min="15863" max="15868" width="4" style="272" bestFit="1" customWidth="1"/>
    <col min="15869" max="15870" width="3.85546875" style="272" bestFit="1" customWidth="1"/>
    <col min="15871" max="15872" width="4" style="272"/>
    <col min="15873" max="15873" width="3.5703125" style="272" customWidth="1"/>
    <col min="15874" max="15874" width="17.28515625" style="272" customWidth="1"/>
    <col min="15875" max="15990" width="3.7109375" style="272" customWidth="1"/>
    <col min="15991" max="16015" width="9.140625" style="272" customWidth="1"/>
    <col min="16016" max="16016" width="5.42578125" style="272" customWidth="1"/>
    <col min="16017" max="16017" width="23.85546875" style="272" customWidth="1"/>
    <col min="16018" max="16018" width="17" style="272" customWidth="1"/>
    <col min="16019" max="16019" width="5.7109375" style="272" customWidth="1"/>
    <col min="16020" max="16020" width="9.28515625" style="272" customWidth="1"/>
    <col min="16021" max="16021" width="3.85546875" style="272" bestFit="1" customWidth="1"/>
    <col min="16022" max="16022" width="13.42578125" style="272" bestFit="1" customWidth="1"/>
    <col min="16023" max="16023" width="3.85546875" style="272" bestFit="1" customWidth="1"/>
    <col min="16024" max="16024" width="6.140625" style="272" bestFit="1" customWidth="1"/>
    <col min="16025" max="16027" width="3.42578125" style="272" bestFit="1" customWidth="1"/>
    <col min="16028" max="16028" width="6.140625" style="272" customWidth="1"/>
    <col min="16029" max="16029" width="3.42578125" style="272" bestFit="1" customWidth="1"/>
    <col min="16030" max="16030" width="3.28515625" style="272" bestFit="1" customWidth="1"/>
    <col min="16031" max="16035" width="3.42578125" style="272" bestFit="1" customWidth="1"/>
    <col min="16036" max="16037" width="3.28515625" style="272" bestFit="1" customWidth="1"/>
    <col min="16038" max="16039" width="3.42578125" style="272" bestFit="1" customWidth="1"/>
    <col min="16040" max="16040" width="15.7109375" style="272" bestFit="1" customWidth="1"/>
    <col min="16041" max="16041" width="3.42578125" style="272" bestFit="1" customWidth="1"/>
    <col min="16042" max="16042" width="12.140625" style="272" bestFit="1" customWidth="1"/>
    <col min="16043" max="16043" width="3.28515625" style="272" bestFit="1" customWidth="1"/>
    <col min="16044" max="16044" width="4" style="272" bestFit="1" customWidth="1"/>
    <col min="16045" max="16045" width="3.85546875" style="272" bestFit="1" customWidth="1"/>
    <col min="16046" max="16046" width="4" style="272" bestFit="1" customWidth="1"/>
    <col min="16047" max="16047" width="3.85546875" style="272" bestFit="1" customWidth="1"/>
    <col min="16048" max="16049" width="4" style="272" bestFit="1" customWidth="1"/>
    <col min="16050" max="16050" width="5.140625" style="272" customWidth="1"/>
    <col min="16051" max="16052" width="4" style="272" bestFit="1" customWidth="1"/>
    <col min="16053" max="16053" width="6.140625" style="272" customWidth="1"/>
    <col min="16054" max="16055" width="4" style="272" bestFit="1" customWidth="1"/>
    <col min="16056" max="16056" width="3.85546875" style="272" bestFit="1" customWidth="1"/>
    <col min="16057" max="16057" width="4" style="272" bestFit="1" customWidth="1"/>
    <col min="16058" max="16058" width="6.140625" style="272" customWidth="1"/>
    <col min="16059" max="16059" width="3.85546875" style="272" bestFit="1" customWidth="1"/>
    <col min="16060" max="16064" width="4" style="272" bestFit="1" customWidth="1"/>
    <col min="16065" max="16065" width="4.5703125" style="272" customWidth="1"/>
    <col min="16066" max="16071" width="4" style="272" bestFit="1" customWidth="1"/>
    <col min="16072" max="16077" width="3.85546875" style="272" bestFit="1" customWidth="1"/>
    <col min="16078" max="16079" width="4" style="272" bestFit="1" customWidth="1"/>
    <col min="16080" max="16082" width="3.85546875" style="272" bestFit="1" customWidth="1"/>
    <col min="16083" max="16085" width="4" style="272" bestFit="1" customWidth="1"/>
    <col min="16086" max="16093" width="3.85546875" style="272" bestFit="1" customWidth="1"/>
    <col min="16094" max="16094" width="4" style="272" bestFit="1" customWidth="1"/>
    <col min="16095" max="16095" width="4.140625" style="272" bestFit="1" customWidth="1"/>
    <col min="16096" max="16112" width="4" style="272" bestFit="1" customWidth="1"/>
    <col min="16113" max="16113" width="3.85546875" style="272" bestFit="1" customWidth="1"/>
    <col min="16114" max="16114" width="4" style="272" bestFit="1" customWidth="1"/>
    <col min="16115" max="16118" width="3.85546875" style="272" bestFit="1" customWidth="1"/>
    <col min="16119" max="16124" width="4" style="272" bestFit="1" customWidth="1"/>
    <col min="16125" max="16126" width="3.85546875" style="272" bestFit="1" customWidth="1"/>
    <col min="16127" max="16128" width="4" style="272"/>
    <col min="16129" max="16129" width="3.5703125" style="272" customWidth="1"/>
    <col min="16130" max="16130" width="17.28515625" style="272" customWidth="1"/>
    <col min="16131" max="16246" width="3.7109375" style="272" customWidth="1"/>
    <col min="16247" max="16271" width="9.140625" style="272" customWidth="1"/>
    <col min="16272" max="16272" width="5.42578125" style="272" customWidth="1"/>
    <col min="16273" max="16273" width="23.85546875" style="272" customWidth="1"/>
    <col min="16274" max="16274" width="17" style="272" customWidth="1"/>
    <col min="16275" max="16275" width="5.7109375" style="272" customWidth="1"/>
    <col min="16276" max="16276" width="9.28515625" style="272" customWidth="1"/>
    <col min="16277" max="16277" width="3.85546875" style="272" bestFit="1" customWidth="1"/>
    <col min="16278" max="16278" width="13.42578125" style="272" bestFit="1" customWidth="1"/>
    <col min="16279" max="16279" width="3.85546875" style="272" bestFit="1" customWidth="1"/>
    <col min="16280" max="16280" width="6.140625" style="272" bestFit="1" customWidth="1"/>
    <col min="16281" max="16283" width="3.42578125" style="272" bestFit="1" customWidth="1"/>
    <col min="16284" max="16284" width="6.140625" style="272" customWidth="1"/>
    <col min="16285" max="16285" width="3.42578125" style="272" bestFit="1" customWidth="1"/>
    <col min="16286" max="16286" width="3.28515625" style="272" bestFit="1" customWidth="1"/>
    <col min="16287" max="16291" width="3.42578125" style="272" bestFit="1" customWidth="1"/>
    <col min="16292" max="16293" width="3.28515625" style="272" bestFit="1" customWidth="1"/>
    <col min="16294" max="16295" width="3.42578125" style="272" bestFit="1" customWidth="1"/>
    <col min="16296" max="16296" width="15.7109375" style="272" bestFit="1" customWidth="1"/>
    <col min="16297" max="16297" width="3.42578125" style="272" bestFit="1" customWidth="1"/>
    <col min="16298" max="16298" width="12.140625" style="272" bestFit="1" customWidth="1"/>
    <col min="16299" max="16299" width="3.28515625" style="272" bestFit="1" customWidth="1"/>
    <col min="16300" max="16300" width="4" style="272" bestFit="1" customWidth="1"/>
    <col min="16301" max="16301" width="3.85546875" style="272" bestFit="1" customWidth="1"/>
    <col min="16302" max="16302" width="4" style="272" bestFit="1" customWidth="1"/>
    <col min="16303" max="16303" width="3.85546875" style="272" bestFit="1" customWidth="1"/>
    <col min="16304" max="16305" width="4" style="272" bestFit="1" customWidth="1"/>
    <col min="16306" max="16306" width="5.140625" style="272" customWidth="1"/>
    <col min="16307" max="16308" width="4" style="272" bestFit="1" customWidth="1"/>
    <col min="16309" max="16309" width="6.140625" style="272" customWidth="1"/>
    <col min="16310" max="16311" width="4" style="272" bestFit="1" customWidth="1"/>
    <col min="16312" max="16312" width="3.85546875" style="272" bestFit="1" customWidth="1"/>
    <col min="16313" max="16313" width="4" style="272" bestFit="1" customWidth="1"/>
    <col min="16314" max="16314" width="6.140625" style="272" customWidth="1"/>
    <col min="16315" max="16315" width="3.85546875" style="272" bestFit="1" customWidth="1"/>
    <col min="16316" max="16320" width="4" style="272" bestFit="1" customWidth="1"/>
    <col min="16321" max="16321" width="4.5703125" style="272" customWidth="1"/>
    <col min="16322" max="16327" width="4" style="272" bestFit="1" customWidth="1"/>
    <col min="16328" max="16333" width="3.85546875" style="272" bestFit="1" customWidth="1"/>
    <col min="16334" max="16335" width="4" style="272" bestFit="1" customWidth="1"/>
    <col min="16336" max="16338" width="3.85546875" style="272" bestFit="1" customWidth="1"/>
    <col min="16339" max="16341" width="4" style="272" bestFit="1" customWidth="1"/>
    <col min="16342" max="16349" width="3.85546875" style="272" bestFit="1" customWidth="1"/>
    <col min="16350" max="16350" width="4" style="272" bestFit="1" customWidth="1"/>
    <col min="16351" max="16351" width="4.140625" style="272" bestFit="1" customWidth="1"/>
    <col min="16352" max="16368" width="4" style="272" bestFit="1" customWidth="1"/>
    <col min="16369" max="16369" width="3.85546875" style="272" bestFit="1" customWidth="1"/>
    <col min="16370" max="16370" width="4" style="272" bestFit="1" customWidth="1"/>
    <col min="16371" max="16374" width="3.85546875" style="272" bestFit="1" customWidth="1"/>
    <col min="16375" max="16380" width="4" style="272" bestFit="1" customWidth="1"/>
    <col min="16381" max="16382" width="3.85546875" style="272" bestFit="1" customWidth="1"/>
    <col min="16383" max="16384" width="4" style="272"/>
  </cols>
  <sheetData>
    <row r="1" spans="1:118" ht="19.5" customHeight="1" x14ac:dyDescent="0.2">
      <c r="C1" s="270"/>
      <c r="D1" s="270"/>
      <c r="E1" s="270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 t="s">
        <v>549</v>
      </c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</row>
    <row r="2" spans="1:118" ht="180" customHeight="1" x14ac:dyDescent="0.2">
      <c r="A2" s="273"/>
      <c r="B2" s="274"/>
      <c r="C2" s="275" t="s">
        <v>550</v>
      </c>
      <c r="D2" s="276" t="s">
        <v>551</v>
      </c>
      <c r="E2" s="275" t="s">
        <v>552</v>
      </c>
      <c r="F2" s="276" t="s">
        <v>553</v>
      </c>
      <c r="G2" s="276" t="s">
        <v>554</v>
      </c>
      <c r="H2" s="276" t="s">
        <v>1</v>
      </c>
      <c r="I2" s="276" t="s">
        <v>555</v>
      </c>
      <c r="J2" s="276" t="s">
        <v>556</v>
      </c>
      <c r="K2" s="276" t="s">
        <v>557</v>
      </c>
      <c r="L2" s="276" t="s">
        <v>558</v>
      </c>
      <c r="M2" s="276" t="s">
        <v>559</v>
      </c>
      <c r="N2" s="276" t="s">
        <v>560</v>
      </c>
      <c r="O2" s="276" t="s">
        <v>127</v>
      </c>
      <c r="P2" s="276" t="s">
        <v>561</v>
      </c>
      <c r="Q2" s="276" t="s">
        <v>562</v>
      </c>
      <c r="R2" s="276" t="s">
        <v>563</v>
      </c>
      <c r="S2" s="275" t="s">
        <v>564</v>
      </c>
      <c r="T2" s="276" t="s">
        <v>565</v>
      </c>
      <c r="U2" s="276" t="s">
        <v>566</v>
      </c>
      <c r="V2" s="276" t="s">
        <v>567</v>
      </c>
      <c r="W2" s="276" t="s">
        <v>140</v>
      </c>
      <c r="X2" s="276" t="s">
        <v>568</v>
      </c>
      <c r="Y2" s="276" t="s">
        <v>569</v>
      </c>
      <c r="Z2" s="276" t="s">
        <v>570</v>
      </c>
      <c r="AA2" s="275" t="s">
        <v>148</v>
      </c>
      <c r="AB2" s="276" t="s">
        <v>571</v>
      </c>
      <c r="AC2" s="275" t="s">
        <v>572</v>
      </c>
      <c r="AD2" s="276" t="s">
        <v>573</v>
      </c>
      <c r="AE2" s="276" t="s">
        <v>0</v>
      </c>
      <c r="AF2" s="275" t="s">
        <v>574</v>
      </c>
      <c r="AG2" s="276" t="s">
        <v>575</v>
      </c>
      <c r="AH2" s="276" t="s">
        <v>576</v>
      </c>
      <c r="AI2" s="276" t="s">
        <v>577</v>
      </c>
      <c r="AJ2" s="276" t="s">
        <v>578</v>
      </c>
      <c r="AK2" s="276" t="s">
        <v>579</v>
      </c>
      <c r="AL2" s="276" t="s">
        <v>580</v>
      </c>
      <c r="AM2" s="276" t="s">
        <v>581</v>
      </c>
      <c r="AN2" s="276" t="s">
        <v>582</v>
      </c>
      <c r="AO2" s="276" t="s">
        <v>583</v>
      </c>
      <c r="AP2" s="276" t="s">
        <v>584</v>
      </c>
      <c r="AQ2" s="276" t="s">
        <v>585</v>
      </c>
      <c r="AR2" s="276" t="s">
        <v>586</v>
      </c>
      <c r="AS2" s="276" t="s">
        <v>587</v>
      </c>
      <c r="AT2" s="276" t="s">
        <v>76</v>
      </c>
      <c r="AU2" s="276" t="s">
        <v>588</v>
      </c>
      <c r="AV2" s="276" t="s">
        <v>82</v>
      </c>
      <c r="AW2" s="276" t="s">
        <v>589</v>
      </c>
      <c r="AX2" s="276" t="s">
        <v>590</v>
      </c>
      <c r="AY2" s="276" t="s">
        <v>88</v>
      </c>
      <c r="AZ2" s="276" t="s">
        <v>89</v>
      </c>
      <c r="BA2" s="276" t="s">
        <v>90</v>
      </c>
      <c r="BB2" s="276" t="s">
        <v>591</v>
      </c>
      <c r="BC2" s="276" t="s">
        <v>592</v>
      </c>
      <c r="BD2" s="276" t="s">
        <v>593</v>
      </c>
      <c r="BE2" s="276" t="s">
        <v>594</v>
      </c>
      <c r="BF2" s="276" t="s">
        <v>595</v>
      </c>
      <c r="BG2" s="276" t="s">
        <v>596</v>
      </c>
      <c r="BH2" s="276" t="s">
        <v>597</v>
      </c>
      <c r="BI2" s="276" t="s">
        <v>598</v>
      </c>
      <c r="BJ2" s="276" t="s">
        <v>74</v>
      </c>
      <c r="BK2" s="276" t="s">
        <v>110</v>
      </c>
      <c r="BL2" s="276" t="s">
        <v>112</v>
      </c>
      <c r="BM2" s="276" t="s">
        <v>599</v>
      </c>
      <c r="BN2" s="276" t="s">
        <v>600</v>
      </c>
      <c r="BO2" s="276" t="s">
        <v>601</v>
      </c>
      <c r="BP2" s="276" t="s">
        <v>602</v>
      </c>
      <c r="BQ2" s="276" t="s">
        <v>603</v>
      </c>
      <c r="BR2" s="276" t="s">
        <v>128</v>
      </c>
      <c r="BS2" s="276" t="s">
        <v>604</v>
      </c>
      <c r="BT2" s="276" t="s">
        <v>605</v>
      </c>
      <c r="BU2" s="276" t="s">
        <v>606</v>
      </c>
      <c r="BV2" s="276" t="s">
        <v>607</v>
      </c>
      <c r="BW2" s="276" t="s">
        <v>608</v>
      </c>
      <c r="BX2" s="276" t="s">
        <v>609</v>
      </c>
      <c r="BY2" s="276" t="s">
        <v>610</v>
      </c>
      <c r="BZ2" s="276" t="s">
        <v>611</v>
      </c>
      <c r="CA2" s="276" t="s">
        <v>612</v>
      </c>
      <c r="CB2" s="276" t="s">
        <v>613</v>
      </c>
      <c r="CC2" s="276" t="s">
        <v>614</v>
      </c>
      <c r="CD2" s="276" t="s">
        <v>615</v>
      </c>
      <c r="CE2" s="276" t="s">
        <v>616</v>
      </c>
      <c r="CF2" s="276" t="s">
        <v>617</v>
      </c>
      <c r="CG2" s="276" t="s">
        <v>618</v>
      </c>
      <c r="CH2" s="276" t="s">
        <v>151</v>
      </c>
      <c r="CI2" s="276" t="s">
        <v>152</v>
      </c>
      <c r="CJ2" s="276" t="s">
        <v>153</v>
      </c>
      <c r="CK2" s="276" t="s">
        <v>154</v>
      </c>
      <c r="CL2" s="276" t="s">
        <v>155</v>
      </c>
      <c r="CM2" s="276" t="s">
        <v>619</v>
      </c>
      <c r="CN2" s="276" t="s">
        <v>620</v>
      </c>
      <c r="CO2" s="276" t="s">
        <v>160</v>
      </c>
      <c r="CP2" s="276" t="s">
        <v>621</v>
      </c>
      <c r="CQ2" s="276" t="s">
        <v>622</v>
      </c>
      <c r="CR2" s="276" t="s">
        <v>623</v>
      </c>
      <c r="CS2" s="276" t="s">
        <v>624</v>
      </c>
      <c r="CT2" s="276" t="s">
        <v>625</v>
      </c>
      <c r="CU2" s="276" t="s">
        <v>626</v>
      </c>
      <c r="CV2" s="276" t="s">
        <v>627</v>
      </c>
      <c r="CW2" s="276" t="s">
        <v>628</v>
      </c>
      <c r="CX2" s="276" t="s">
        <v>629</v>
      </c>
      <c r="CY2" s="276" t="s">
        <v>630</v>
      </c>
      <c r="CZ2" s="276" t="s">
        <v>631</v>
      </c>
      <c r="DA2" s="276" t="s">
        <v>632</v>
      </c>
      <c r="DB2" s="276" t="s">
        <v>184</v>
      </c>
      <c r="DC2" s="276" t="s">
        <v>185</v>
      </c>
      <c r="DD2" s="276" t="s">
        <v>633</v>
      </c>
      <c r="DE2" s="276" t="s">
        <v>191</v>
      </c>
      <c r="DF2" s="276" t="s">
        <v>634</v>
      </c>
      <c r="DG2" s="276" t="s">
        <v>635</v>
      </c>
      <c r="DH2" s="276" t="s">
        <v>636</v>
      </c>
      <c r="DI2" s="276" t="s">
        <v>637</v>
      </c>
      <c r="DJ2" s="276" t="s">
        <v>638</v>
      </c>
      <c r="DK2" s="276" t="s">
        <v>639</v>
      </c>
      <c r="DL2" s="276" t="s">
        <v>640</v>
      </c>
      <c r="DM2" s="276" t="s">
        <v>641</v>
      </c>
      <c r="DN2" s="276" t="s">
        <v>642</v>
      </c>
    </row>
    <row r="3" spans="1:118" s="277" customFormat="1" ht="12.75" customHeight="1" x14ac:dyDescent="0.2">
      <c r="A3" s="433" t="s">
        <v>643</v>
      </c>
      <c r="B3" s="433" t="s">
        <v>644</v>
      </c>
      <c r="C3" s="431">
        <v>2</v>
      </c>
      <c r="D3" s="431"/>
      <c r="E3" s="431"/>
      <c r="F3" s="431">
        <v>4</v>
      </c>
      <c r="G3" s="431">
        <v>4</v>
      </c>
      <c r="H3" s="431">
        <v>4</v>
      </c>
      <c r="I3" s="431">
        <v>4</v>
      </c>
      <c r="J3" s="431"/>
      <c r="K3" s="431">
        <v>4</v>
      </c>
      <c r="L3" s="431"/>
      <c r="M3" s="431">
        <v>5</v>
      </c>
      <c r="N3" s="431">
        <v>3</v>
      </c>
      <c r="O3" s="431"/>
      <c r="P3" s="431">
        <v>2</v>
      </c>
      <c r="Q3" s="431">
        <v>3</v>
      </c>
      <c r="R3" s="431">
        <v>3</v>
      </c>
      <c r="S3" s="431"/>
      <c r="T3" s="431">
        <v>1</v>
      </c>
      <c r="U3" s="431">
        <v>2</v>
      </c>
      <c r="V3" s="435">
        <v>2</v>
      </c>
      <c r="W3" s="435">
        <v>2</v>
      </c>
      <c r="X3" s="435">
        <v>4</v>
      </c>
      <c r="Y3" s="435"/>
      <c r="Z3" s="435">
        <v>3</v>
      </c>
      <c r="AA3" s="435"/>
      <c r="AB3" s="435">
        <v>4</v>
      </c>
      <c r="AC3" s="435"/>
      <c r="AD3" s="435">
        <v>5</v>
      </c>
      <c r="AE3" s="435">
        <v>3</v>
      </c>
      <c r="AF3" s="435"/>
      <c r="AG3" s="435">
        <v>2</v>
      </c>
      <c r="AH3" s="435">
        <v>2</v>
      </c>
      <c r="AI3" s="435">
        <v>3</v>
      </c>
      <c r="AJ3" s="435">
        <v>2</v>
      </c>
      <c r="AK3" s="435">
        <v>3</v>
      </c>
      <c r="AL3" s="435"/>
      <c r="AM3" s="435">
        <v>3</v>
      </c>
      <c r="AN3" s="435">
        <v>3</v>
      </c>
      <c r="AO3" s="435">
        <f>SUM(M3:AN3)</f>
        <v>60</v>
      </c>
      <c r="AP3" s="435">
        <v>15</v>
      </c>
      <c r="AQ3" s="435">
        <v>3</v>
      </c>
      <c r="AR3" s="435">
        <v>5</v>
      </c>
      <c r="AS3" s="435">
        <v>2</v>
      </c>
      <c r="AT3" s="435">
        <v>8</v>
      </c>
      <c r="AU3" s="435">
        <v>3</v>
      </c>
      <c r="AV3" s="435">
        <v>9</v>
      </c>
      <c r="AW3" s="435">
        <v>5</v>
      </c>
      <c r="AX3" s="435">
        <v>5</v>
      </c>
      <c r="AY3" s="435">
        <v>8</v>
      </c>
      <c r="AZ3" s="435">
        <v>9</v>
      </c>
      <c r="BA3" s="435">
        <v>8</v>
      </c>
      <c r="BB3" s="435">
        <v>5</v>
      </c>
      <c r="BC3" s="435">
        <v>5</v>
      </c>
      <c r="BD3" s="435">
        <v>3</v>
      </c>
      <c r="BE3" s="435">
        <v>3</v>
      </c>
      <c r="BF3" s="435">
        <v>3</v>
      </c>
      <c r="BG3" s="435">
        <v>3</v>
      </c>
      <c r="BH3" s="435">
        <v>4</v>
      </c>
      <c r="BI3" s="435">
        <v>3</v>
      </c>
      <c r="BJ3" s="435">
        <v>2</v>
      </c>
      <c r="BK3" s="435">
        <v>6</v>
      </c>
      <c r="BL3" s="435">
        <v>2</v>
      </c>
      <c r="BM3" s="435">
        <v>2</v>
      </c>
      <c r="BN3" s="435">
        <v>6</v>
      </c>
      <c r="BO3" s="435">
        <v>8</v>
      </c>
      <c r="BP3" s="435">
        <v>8</v>
      </c>
      <c r="BQ3" s="435">
        <v>6</v>
      </c>
      <c r="BR3" s="435">
        <v>3</v>
      </c>
      <c r="BS3" s="435">
        <v>5</v>
      </c>
      <c r="BT3" s="435">
        <v>5</v>
      </c>
      <c r="BU3" s="435">
        <v>5</v>
      </c>
      <c r="BV3" s="435">
        <v>5</v>
      </c>
      <c r="BW3" s="435">
        <v>5</v>
      </c>
      <c r="BX3" s="435">
        <v>8</v>
      </c>
      <c r="BY3" s="435">
        <f>SUM(AP3:BX3)</f>
        <v>185</v>
      </c>
      <c r="BZ3" s="435">
        <v>2</v>
      </c>
      <c r="CA3" s="435">
        <v>3</v>
      </c>
      <c r="CB3" s="435">
        <v>2</v>
      </c>
      <c r="CC3" s="435">
        <v>2</v>
      </c>
      <c r="CD3" s="435">
        <v>4</v>
      </c>
      <c r="CE3" s="435">
        <v>6</v>
      </c>
      <c r="CF3" s="435">
        <v>2</v>
      </c>
      <c r="CG3" s="435">
        <v>4</v>
      </c>
      <c r="CH3" s="435">
        <v>2</v>
      </c>
      <c r="CI3" s="435">
        <v>2</v>
      </c>
      <c r="CJ3" s="435">
        <v>3</v>
      </c>
      <c r="CK3" s="435">
        <v>2</v>
      </c>
      <c r="CL3" s="435">
        <v>2</v>
      </c>
      <c r="CM3" s="435">
        <v>2</v>
      </c>
      <c r="CN3" s="435">
        <v>6</v>
      </c>
      <c r="CO3" s="435">
        <v>4</v>
      </c>
      <c r="CP3" s="435">
        <v>8</v>
      </c>
      <c r="CQ3" s="435">
        <v>6</v>
      </c>
      <c r="CR3" s="435">
        <v>10</v>
      </c>
      <c r="CS3" s="435">
        <v>5</v>
      </c>
      <c r="CT3" s="435">
        <v>4</v>
      </c>
      <c r="CU3" s="435">
        <v>4</v>
      </c>
      <c r="CV3" s="435">
        <v>8</v>
      </c>
      <c r="CW3" s="435">
        <v>2</v>
      </c>
      <c r="CX3" s="435">
        <v>3</v>
      </c>
      <c r="CY3" s="435">
        <v>3</v>
      </c>
      <c r="CZ3" s="435">
        <v>3</v>
      </c>
      <c r="DA3" s="435">
        <v>3</v>
      </c>
      <c r="DB3" s="435">
        <v>3</v>
      </c>
      <c r="DC3" s="435">
        <v>3</v>
      </c>
      <c r="DD3" s="435">
        <v>3</v>
      </c>
      <c r="DE3" s="435">
        <v>2</v>
      </c>
      <c r="DF3" s="435">
        <v>2</v>
      </c>
      <c r="DG3" s="435">
        <v>1</v>
      </c>
      <c r="DH3" s="435">
        <v>2</v>
      </c>
      <c r="DI3" s="435">
        <v>2</v>
      </c>
      <c r="DJ3" s="435">
        <v>2</v>
      </c>
      <c r="DK3" s="435">
        <v>2</v>
      </c>
      <c r="DL3" s="435">
        <v>2</v>
      </c>
      <c r="DM3" s="435">
        <v>3</v>
      </c>
      <c r="DN3" s="435">
        <v>10</v>
      </c>
    </row>
    <row r="4" spans="1:118" s="277" customFormat="1" ht="15" customHeight="1" x14ac:dyDescent="0.2">
      <c r="A4" s="434"/>
      <c r="B4" s="434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6"/>
      <c r="W4" s="436"/>
      <c r="X4" s="436"/>
      <c r="Y4" s="436"/>
      <c r="Z4" s="436"/>
      <c r="AA4" s="436"/>
      <c r="AB4" s="436"/>
      <c r="AC4" s="436"/>
      <c r="AD4" s="436"/>
      <c r="AE4" s="436"/>
      <c r="AF4" s="436"/>
      <c r="AG4" s="436"/>
      <c r="AH4" s="436"/>
      <c r="AI4" s="436"/>
      <c r="AJ4" s="436"/>
      <c r="AK4" s="436"/>
      <c r="AL4" s="436"/>
      <c r="AM4" s="436"/>
      <c r="AN4" s="436"/>
      <c r="AO4" s="436"/>
      <c r="AP4" s="436"/>
      <c r="AQ4" s="436"/>
      <c r="AR4" s="436"/>
      <c r="AS4" s="436"/>
      <c r="AT4" s="436"/>
      <c r="AU4" s="436"/>
      <c r="AV4" s="436"/>
      <c r="AW4" s="436"/>
      <c r="AX4" s="436"/>
      <c r="AY4" s="436"/>
      <c r="AZ4" s="436"/>
      <c r="BA4" s="436"/>
      <c r="BB4" s="436"/>
      <c r="BC4" s="436"/>
      <c r="BD4" s="436"/>
      <c r="BE4" s="436"/>
      <c r="BF4" s="436"/>
      <c r="BG4" s="436"/>
      <c r="BH4" s="436"/>
      <c r="BI4" s="436"/>
      <c r="BJ4" s="436"/>
      <c r="BK4" s="436"/>
      <c r="BL4" s="436"/>
      <c r="BM4" s="436"/>
      <c r="BN4" s="436"/>
      <c r="BO4" s="436"/>
      <c r="BP4" s="436"/>
      <c r="BQ4" s="436"/>
      <c r="BR4" s="436"/>
      <c r="BS4" s="436"/>
      <c r="BT4" s="436"/>
      <c r="BU4" s="436"/>
      <c r="BV4" s="436"/>
      <c r="BW4" s="436"/>
      <c r="BX4" s="436"/>
      <c r="BY4" s="436"/>
      <c r="BZ4" s="436"/>
      <c r="CA4" s="436"/>
      <c r="CB4" s="436"/>
      <c r="CC4" s="436"/>
      <c r="CD4" s="436"/>
      <c r="CE4" s="436"/>
      <c r="CF4" s="436"/>
      <c r="CG4" s="436"/>
      <c r="CH4" s="436"/>
      <c r="CI4" s="436"/>
      <c r="CJ4" s="436"/>
      <c r="CK4" s="436"/>
      <c r="CL4" s="436"/>
      <c r="CM4" s="436"/>
      <c r="CN4" s="436"/>
      <c r="CO4" s="436"/>
      <c r="CP4" s="436"/>
      <c r="CQ4" s="436"/>
      <c r="CR4" s="436"/>
      <c r="CS4" s="436"/>
      <c r="CT4" s="436"/>
      <c r="CU4" s="436"/>
      <c r="CV4" s="436"/>
      <c r="CW4" s="436"/>
      <c r="CX4" s="436"/>
      <c r="CY4" s="436"/>
      <c r="CZ4" s="436"/>
      <c r="DA4" s="436"/>
      <c r="DB4" s="436"/>
      <c r="DC4" s="436"/>
      <c r="DD4" s="436"/>
      <c r="DE4" s="436"/>
      <c r="DF4" s="436"/>
      <c r="DG4" s="436"/>
      <c r="DH4" s="436"/>
      <c r="DI4" s="436"/>
      <c r="DJ4" s="436"/>
      <c r="DK4" s="436"/>
      <c r="DL4" s="436"/>
      <c r="DM4" s="436"/>
      <c r="DN4" s="436"/>
    </row>
    <row r="5" spans="1:118" s="269" customFormat="1" ht="11.25" x14ac:dyDescent="0.2">
      <c r="A5" s="278">
        <f t="shared" ref="A5:A68" si="0">A4+1</f>
        <v>1</v>
      </c>
      <c r="B5" s="279" t="s">
        <v>645</v>
      </c>
      <c r="C5" s="280">
        <v>2</v>
      </c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>
        <v>1</v>
      </c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0"/>
      <c r="BA5" s="280"/>
      <c r="BB5" s="280">
        <v>5</v>
      </c>
      <c r="BC5" s="280"/>
      <c r="BD5" s="280">
        <v>3</v>
      </c>
      <c r="BE5" s="280">
        <v>3</v>
      </c>
      <c r="BF5" s="280">
        <v>3</v>
      </c>
      <c r="BG5" s="280">
        <v>3</v>
      </c>
      <c r="BH5" s="280"/>
      <c r="BI5" s="280"/>
      <c r="BJ5" s="280"/>
      <c r="BK5" s="280"/>
      <c r="BL5" s="280"/>
      <c r="BM5" s="280"/>
      <c r="BN5" s="280"/>
      <c r="BO5" s="280"/>
      <c r="BP5" s="280"/>
      <c r="BQ5" s="280"/>
      <c r="BR5" s="280"/>
      <c r="BS5" s="280"/>
      <c r="BT5" s="280"/>
      <c r="BU5" s="280"/>
      <c r="BV5" s="280"/>
      <c r="BW5" s="280"/>
      <c r="BX5" s="280"/>
      <c r="BY5" s="280"/>
      <c r="BZ5" s="280"/>
      <c r="CA5" s="280"/>
      <c r="CB5" s="280"/>
      <c r="CC5" s="280"/>
      <c r="CD5" s="280"/>
      <c r="CE5" s="280"/>
      <c r="CF5" s="280"/>
      <c r="CG5" s="280"/>
      <c r="CH5" s="280"/>
      <c r="CI5" s="280"/>
      <c r="CJ5" s="280"/>
      <c r="CK5" s="280"/>
      <c r="CL5" s="280"/>
      <c r="CM5" s="280"/>
      <c r="CN5" s="280"/>
      <c r="CO5" s="280"/>
      <c r="CP5" s="280"/>
      <c r="CQ5" s="280"/>
      <c r="CR5" s="280"/>
      <c r="CS5" s="280"/>
      <c r="CT5" s="280"/>
      <c r="CU5" s="280"/>
      <c r="CV5" s="280"/>
      <c r="CW5" s="280"/>
      <c r="CX5" s="280"/>
      <c r="CY5" s="280"/>
      <c r="CZ5" s="280"/>
      <c r="DA5" s="280"/>
      <c r="DB5" s="280"/>
      <c r="DC5" s="280"/>
      <c r="DD5" s="280"/>
      <c r="DE5" s="280"/>
      <c r="DF5" s="280"/>
      <c r="DG5" s="280"/>
      <c r="DH5" s="280"/>
      <c r="DI5" s="280"/>
      <c r="DJ5" s="280"/>
      <c r="DK5" s="280">
        <v>2</v>
      </c>
      <c r="DL5" s="280"/>
      <c r="DM5" s="280"/>
      <c r="DN5" s="280"/>
    </row>
    <row r="6" spans="1:118" s="284" customFormat="1" ht="11.25" x14ac:dyDescent="0.2">
      <c r="A6" s="281">
        <f t="shared" si="0"/>
        <v>2</v>
      </c>
      <c r="B6" s="282" t="s">
        <v>646</v>
      </c>
      <c r="C6" s="283">
        <v>2</v>
      </c>
      <c r="D6" s="283"/>
      <c r="E6" s="283"/>
      <c r="F6" s="283">
        <v>4</v>
      </c>
      <c r="G6" s="283"/>
      <c r="H6" s="283"/>
      <c r="I6" s="283"/>
      <c r="J6" s="283"/>
      <c r="K6" s="283"/>
      <c r="L6" s="283"/>
      <c r="M6" s="283"/>
      <c r="N6" s="283"/>
      <c r="O6" s="283"/>
      <c r="P6" s="283">
        <v>2</v>
      </c>
      <c r="Q6" s="283"/>
      <c r="R6" s="283"/>
      <c r="S6" s="283"/>
      <c r="T6" s="283">
        <v>1</v>
      </c>
      <c r="U6" s="283"/>
      <c r="V6" s="283">
        <v>2</v>
      </c>
      <c r="W6" s="283">
        <v>2</v>
      </c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3"/>
      <c r="BF6" s="283"/>
      <c r="BG6" s="283"/>
      <c r="BH6" s="283"/>
      <c r="BI6" s="283"/>
      <c r="BJ6" s="283"/>
      <c r="BK6" s="283"/>
      <c r="BL6" s="283"/>
      <c r="BM6" s="283">
        <v>2</v>
      </c>
      <c r="BN6" s="283"/>
      <c r="BO6" s="283"/>
      <c r="BP6" s="283"/>
      <c r="BQ6" s="283"/>
      <c r="BR6" s="283"/>
      <c r="BS6" s="283"/>
      <c r="BT6" s="283"/>
      <c r="BU6" s="283"/>
      <c r="BV6" s="283"/>
      <c r="BW6" s="283"/>
      <c r="BX6" s="283"/>
      <c r="BY6" s="283"/>
      <c r="BZ6" s="283"/>
      <c r="CA6" s="283"/>
      <c r="CB6" s="283"/>
      <c r="CC6" s="283"/>
      <c r="CD6" s="283"/>
      <c r="CE6" s="283"/>
      <c r="CF6" s="283"/>
      <c r="CG6" s="283"/>
      <c r="CH6" s="283"/>
      <c r="CI6" s="283"/>
      <c r="CJ6" s="283"/>
      <c r="CK6" s="283"/>
      <c r="CL6" s="283"/>
      <c r="CM6" s="283"/>
      <c r="CN6" s="283"/>
      <c r="CO6" s="283"/>
      <c r="CP6" s="283"/>
      <c r="CQ6" s="283"/>
      <c r="CR6" s="283"/>
      <c r="CS6" s="283"/>
      <c r="CT6" s="283"/>
      <c r="CU6" s="283"/>
      <c r="CV6" s="283"/>
      <c r="CW6" s="283"/>
      <c r="CX6" s="283"/>
      <c r="CY6" s="283"/>
      <c r="CZ6" s="283"/>
      <c r="DA6" s="283"/>
      <c r="DB6" s="283"/>
      <c r="DC6" s="283"/>
      <c r="DD6" s="283"/>
      <c r="DE6" s="283"/>
      <c r="DF6" s="283"/>
      <c r="DG6" s="283"/>
      <c r="DH6" s="283"/>
      <c r="DI6" s="283"/>
      <c r="DJ6" s="283"/>
      <c r="DK6" s="283">
        <v>2</v>
      </c>
      <c r="DL6" s="283"/>
      <c r="DM6" s="283"/>
      <c r="DN6" s="283"/>
    </row>
    <row r="7" spans="1:118" s="269" customFormat="1" ht="11.25" x14ac:dyDescent="0.2">
      <c r="A7" s="281">
        <f t="shared" si="0"/>
        <v>3</v>
      </c>
      <c r="B7" s="282" t="s">
        <v>646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>
        <v>2</v>
      </c>
      <c r="W7" s="283">
        <v>2</v>
      </c>
      <c r="X7" s="283"/>
      <c r="Y7" s="283"/>
      <c r="Z7" s="283">
        <v>3</v>
      </c>
      <c r="AA7" s="283"/>
      <c r="AB7" s="283">
        <v>4</v>
      </c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>
        <v>9</v>
      </c>
      <c r="BA7" s="283"/>
      <c r="BB7" s="283"/>
      <c r="BC7" s="283"/>
      <c r="BD7" s="283"/>
      <c r="BE7" s="283"/>
      <c r="BF7" s="283"/>
      <c r="BG7" s="283"/>
      <c r="BH7" s="283"/>
      <c r="BI7" s="283"/>
      <c r="BJ7" s="283"/>
      <c r="BK7" s="283"/>
      <c r="BL7" s="283"/>
      <c r="BM7" s="283"/>
      <c r="BN7" s="283"/>
      <c r="BO7" s="283"/>
      <c r="BP7" s="283"/>
      <c r="BQ7" s="283"/>
      <c r="BR7" s="283"/>
      <c r="BS7" s="283"/>
      <c r="BT7" s="283"/>
      <c r="BU7" s="283"/>
      <c r="BV7" s="283"/>
      <c r="BW7" s="283"/>
      <c r="BX7" s="283"/>
      <c r="BY7" s="283"/>
      <c r="BZ7" s="283"/>
      <c r="CA7" s="283"/>
      <c r="CB7" s="283"/>
      <c r="CC7" s="283"/>
      <c r="CD7" s="283"/>
      <c r="CE7" s="283"/>
      <c r="CF7" s="283"/>
      <c r="CG7" s="283"/>
      <c r="CH7" s="283"/>
      <c r="CI7" s="283"/>
      <c r="CJ7" s="283"/>
      <c r="CK7" s="283"/>
      <c r="CL7" s="283"/>
      <c r="CM7" s="283"/>
      <c r="CN7" s="283"/>
      <c r="CO7" s="283"/>
      <c r="CP7" s="283"/>
      <c r="CQ7" s="283"/>
      <c r="CR7" s="283"/>
      <c r="CS7" s="283"/>
      <c r="CT7" s="283"/>
      <c r="CU7" s="283"/>
      <c r="CV7" s="283"/>
      <c r="CW7" s="283"/>
      <c r="CX7" s="283"/>
      <c r="CY7" s="283"/>
      <c r="CZ7" s="283"/>
      <c r="DA7" s="283"/>
      <c r="DB7" s="283"/>
      <c r="DC7" s="283"/>
      <c r="DD7" s="283"/>
      <c r="DE7" s="283"/>
      <c r="DF7" s="283"/>
      <c r="DG7" s="283"/>
      <c r="DH7" s="283"/>
      <c r="DI7" s="283"/>
      <c r="DJ7" s="283"/>
      <c r="DK7" s="283"/>
      <c r="DL7" s="283"/>
      <c r="DM7" s="283"/>
      <c r="DN7" s="283">
        <v>10</v>
      </c>
    </row>
    <row r="8" spans="1:118" s="269" customFormat="1" ht="11.25" x14ac:dyDescent="0.2">
      <c r="A8" s="281">
        <f t="shared" si="0"/>
        <v>4</v>
      </c>
      <c r="B8" s="282" t="s">
        <v>646</v>
      </c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>
        <v>2</v>
      </c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>
        <v>9</v>
      </c>
      <c r="AW8" s="283"/>
      <c r="AX8" s="283"/>
      <c r="AY8" s="283"/>
      <c r="AZ8" s="283">
        <v>9</v>
      </c>
      <c r="BA8" s="283"/>
      <c r="BB8" s="283"/>
      <c r="BC8" s="283"/>
      <c r="BD8" s="283"/>
      <c r="BE8" s="283"/>
      <c r="BF8" s="283"/>
      <c r="BG8" s="283"/>
      <c r="BH8" s="283"/>
      <c r="BI8" s="283"/>
      <c r="BJ8" s="283"/>
      <c r="BK8" s="283"/>
      <c r="BL8" s="283"/>
      <c r="BM8" s="283"/>
      <c r="BN8" s="283"/>
      <c r="BO8" s="283"/>
      <c r="BP8" s="283"/>
      <c r="BQ8" s="283"/>
      <c r="BR8" s="283"/>
      <c r="BS8" s="283"/>
      <c r="BT8" s="283"/>
      <c r="BU8" s="283"/>
      <c r="BV8" s="283"/>
      <c r="BW8" s="283"/>
      <c r="BX8" s="283"/>
      <c r="BY8" s="283"/>
      <c r="BZ8" s="283"/>
      <c r="CA8" s="283"/>
      <c r="CB8" s="283"/>
      <c r="CC8" s="283"/>
      <c r="CD8" s="283"/>
      <c r="CE8" s="283"/>
      <c r="CF8" s="283"/>
      <c r="CG8" s="283"/>
      <c r="CH8" s="283"/>
      <c r="CI8" s="283"/>
      <c r="CJ8" s="283"/>
      <c r="CK8" s="283"/>
      <c r="CL8" s="283"/>
      <c r="CM8" s="283"/>
      <c r="CN8" s="283"/>
      <c r="CO8" s="283"/>
      <c r="CP8" s="283"/>
      <c r="CQ8" s="283"/>
      <c r="CR8" s="283"/>
      <c r="CS8" s="283"/>
      <c r="CT8" s="283"/>
      <c r="CU8" s="283"/>
      <c r="CV8" s="283"/>
      <c r="CW8" s="283"/>
      <c r="CX8" s="283"/>
      <c r="CY8" s="283"/>
      <c r="CZ8" s="283"/>
      <c r="DA8" s="283"/>
      <c r="DB8" s="283"/>
      <c r="DC8" s="283"/>
      <c r="DD8" s="283"/>
      <c r="DE8" s="283"/>
      <c r="DF8" s="283"/>
      <c r="DG8" s="283"/>
      <c r="DH8" s="283"/>
      <c r="DI8" s="283"/>
      <c r="DJ8" s="283"/>
      <c r="DK8" s="283"/>
      <c r="DL8" s="283"/>
      <c r="DM8" s="283"/>
      <c r="DN8" s="283"/>
    </row>
    <row r="9" spans="1:118" s="269" customFormat="1" ht="11.25" x14ac:dyDescent="0.2">
      <c r="A9" s="281">
        <f t="shared" si="0"/>
        <v>5</v>
      </c>
      <c r="B9" s="282" t="s">
        <v>646</v>
      </c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3"/>
      <c r="U9" s="283"/>
      <c r="V9" s="283">
        <v>2</v>
      </c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>
        <v>9</v>
      </c>
      <c r="BA9" s="283"/>
      <c r="BB9" s="283"/>
      <c r="BC9" s="283"/>
      <c r="BD9" s="283"/>
      <c r="BE9" s="283"/>
      <c r="BF9" s="283"/>
      <c r="BG9" s="283"/>
      <c r="BH9" s="283"/>
      <c r="BI9" s="283"/>
      <c r="BJ9" s="283"/>
      <c r="BK9" s="283"/>
      <c r="BL9" s="283"/>
      <c r="BM9" s="283"/>
      <c r="BN9" s="283"/>
      <c r="BO9" s="283"/>
      <c r="BP9" s="283"/>
      <c r="BQ9" s="283"/>
      <c r="BR9" s="283"/>
      <c r="BS9" s="283"/>
      <c r="BT9" s="283"/>
      <c r="BU9" s="283"/>
      <c r="BV9" s="283"/>
      <c r="BW9" s="283"/>
      <c r="BX9" s="283"/>
      <c r="BY9" s="283"/>
      <c r="BZ9" s="283"/>
      <c r="CA9" s="283"/>
      <c r="CB9" s="283"/>
      <c r="CC9" s="283"/>
      <c r="CD9" s="283"/>
      <c r="CE9" s="283"/>
      <c r="CF9" s="283"/>
      <c r="CG9" s="283"/>
      <c r="CH9" s="283"/>
      <c r="CI9" s="283"/>
      <c r="CJ9" s="283"/>
      <c r="CK9" s="283"/>
      <c r="CL9" s="283"/>
      <c r="CM9" s="283"/>
      <c r="CN9" s="283"/>
      <c r="CO9" s="283"/>
      <c r="CP9" s="283"/>
      <c r="CQ9" s="283"/>
      <c r="CR9" s="283"/>
      <c r="CS9" s="283"/>
      <c r="CT9" s="283"/>
      <c r="CU9" s="283"/>
      <c r="CV9" s="283"/>
      <c r="CW9" s="283"/>
      <c r="CX9" s="283"/>
      <c r="CY9" s="283"/>
      <c r="CZ9" s="283"/>
      <c r="DA9" s="283"/>
      <c r="DB9" s="283"/>
      <c r="DC9" s="283"/>
      <c r="DD9" s="283"/>
      <c r="DE9" s="283"/>
      <c r="DF9" s="283"/>
      <c r="DG9" s="283"/>
      <c r="DH9" s="283"/>
      <c r="DI9" s="283"/>
      <c r="DJ9" s="283"/>
      <c r="DK9" s="283"/>
      <c r="DL9" s="283"/>
      <c r="DM9" s="283"/>
      <c r="DN9" s="283"/>
    </row>
    <row r="10" spans="1:118" s="269" customFormat="1" ht="11.25" x14ac:dyDescent="0.2">
      <c r="A10" s="281">
        <f t="shared" si="0"/>
        <v>6</v>
      </c>
      <c r="B10" s="282" t="s">
        <v>646</v>
      </c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>
        <v>2</v>
      </c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>
        <v>9</v>
      </c>
      <c r="AW10" s="283"/>
      <c r="AX10" s="283"/>
      <c r="AY10" s="283"/>
      <c r="AZ10" s="283">
        <v>9</v>
      </c>
      <c r="BA10" s="283"/>
      <c r="BB10" s="283"/>
      <c r="BC10" s="283"/>
      <c r="BD10" s="283"/>
      <c r="BE10" s="283"/>
      <c r="BF10" s="283"/>
      <c r="BG10" s="283"/>
      <c r="BH10" s="283"/>
      <c r="BI10" s="283"/>
      <c r="BJ10" s="283"/>
      <c r="BK10" s="283"/>
      <c r="BL10" s="283"/>
      <c r="BM10" s="283"/>
      <c r="BN10" s="283"/>
      <c r="BO10" s="283"/>
      <c r="BP10" s="283"/>
      <c r="BQ10" s="283"/>
      <c r="BR10" s="283"/>
      <c r="BS10" s="283"/>
      <c r="BT10" s="283"/>
      <c r="BU10" s="283"/>
      <c r="BV10" s="283"/>
      <c r="BW10" s="283"/>
      <c r="BX10" s="283"/>
      <c r="BY10" s="283"/>
      <c r="BZ10" s="283"/>
      <c r="CA10" s="283"/>
      <c r="CB10" s="283"/>
      <c r="CC10" s="283"/>
      <c r="CD10" s="283"/>
      <c r="CE10" s="283"/>
      <c r="CF10" s="283"/>
      <c r="CG10" s="283"/>
      <c r="CH10" s="283"/>
      <c r="CI10" s="283"/>
      <c r="CJ10" s="283"/>
      <c r="CK10" s="283"/>
      <c r="CL10" s="283"/>
      <c r="CM10" s="283"/>
      <c r="CN10" s="283"/>
      <c r="CO10" s="283"/>
      <c r="CP10" s="283"/>
      <c r="CQ10" s="283"/>
      <c r="CR10" s="283"/>
      <c r="CS10" s="283"/>
      <c r="CT10" s="283"/>
      <c r="CU10" s="283"/>
      <c r="CV10" s="283"/>
      <c r="CW10" s="283"/>
      <c r="CX10" s="283"/>
      <c r="CY10" s="283"/>
      <c r="CZ10" s="283"/>
      <c r="DA10" s="283"/>
      <c r="DB10" s="283"/>
      <c r="DC10" s="283"/>
      <c r="DD10" s="283"/>
      <c r="DE10" s="283"/>
      <c r="DF10" s="283"/>
      <c r="DG10" s="283"/>
      <c r="DH10" s="283"/>
      <c r="DI10" s="283"/>
      <c r="DJ10" s="283"/>
      <c r="DK10" s="283"/>
      <c r="DL10" s="283"/>
      <c r="DM10" s="283"/>
      <c r="DN10" s="283"/>
    </row>
    <row r="11" spans="1:118" s="269" customFormat="1" ht="11.25" x14ac:dyDescent="0.2">
      <c r="A11" s="281">
        <f t="shared" si="0"/>
        <v>7</v>
      </c>
      <c r="B11" s="282" t="s">
        <v>647</v>
      </c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>
        <v>2</v>
      </c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>
        <v>9</v>
      </c>
      <c r="BA11" s="283"/>
      <c r="BB11" s="283"/>
      <c r="BC11" s="283"/>
      <c r="BD11" s="283"/>
      <c r="BE11" s="283"/>
      <c r="BF11" s="283"/>
      <c r="BG11" s="283"/>
      <c r="BH11" s="283"/>
      <c r="BI11" s="283"/>
      <c r="BJ11" s="283"/>
      <c r="BK11" s="283"/>
      <c r="BL11" s="283"/>
      <c r="BM11" s="283"/>
      <c r="BN11" s="283"/>
      <c r="BO11" s="283"/>
      <c r="BP11" s="283"/>
      <c r="BQ11" s="283"/>
      <c r="BR11" s="283"/>
      <c r="BS11" s="283"/>
      <c r="BT11" s="283"/>
      <c r="BU11" s="283"/>
      <c r="BV11" s="283"/>
      <c r="BW11" s="283"/>
      <c r="BX11" s="283"/>
      <c r="BY11" s="283"/>
      <c r="BZ11" s="283"/>
      <c r="CA11" s="283"/>
      <c r="CB11" s="283"/>
      <c r="CC11" s="283"/>
      <c r="CD11" s="283"/>
      <c r="CE11" s="283"/>
      <c r="CF11" s="283"/>
      <c r="CG11" s="283"/>
      <c r="CH11" s="283"/>
      <c r="CI11" s="283"/>
      <c r="CJ11" s="283"/>
      <c r="CK11" s="283"/>
      <c r="CL11" s="283"/>
      <c r="CM11" s="283"/>
      <c r="CN11" s="283"/>
      <c r="CO11" s="283"/>
      <c r="CP11" s="283"/>
      <c r="CQ11" s="283"/>
      <c r="CR11" s="283"/>
      <c r="CS11" s="283"/>
      <c r="CT11" s="283"/>
      <c r="CU11" s="283"/>
      <c r="CV11" s="283"/>
      <c r="CW11" s="283"/>
      <c r="CX11" s="283"/>
      <c r="CY11" s="283"/>
      <c r="CZ11" s="283"/>
      <c r="DA11" s="283"/>
      <c r="DB11" s="283"/>
      <c r="DC11" s="283"/>
      <c r="DD11" s="283"/>
      <c r="DE11" s="283"/>
      <c r="DF11" s="283"/>
      <c r="DG11" s="283"/>
      <c r="DH11" s="283"/>
      <c r="DI11" s="283"/>
      <c r="DJ11" s="283"/>
      <c r="DK11" s="283"/>
      <c r="DL11" s="283"/>
      <c r="DM11" s="283"/>
      <c r="DN11" s="283"/>
    </row>
    <row r="12" spans="1:118" s="284" customFormat="1" ht="11.25" x14ac:dyDescent="0.2">
      <c r="A12" s="281">
        <f t="shared" si="0"/>
        <v>8</v>
      </c>
      <c r="B12" s="282" t="s">
        <v>647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>
        <v>2</v>
      </c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>
        <v>9</v>
      </c>
      <c r="BA12" s="283"/>
      <c r="BB12" s="283"/>
      <c r="BC12" s="283"/>
      <c r="BD12" s="283"/>
      <c r="BE12" s="283"/>
      <c r="BF12" s="283"/>
      <c r="BG12" s="283"/>
      <c r="BH12" s="283"/>
      <c r="BI12" s="283"/>
      <c r="BJ12" s="283"/>
      <c r="BK12" s="283"/>
      <c r="BL12" s="283"/>
      <c r="BM12" s="283"/>
      <c r="BN12" s="283"/>
      <c r="BO12" s="283"/>
      <c r="BP12" s="283"/>
      <c r="BQ12" s="283"/>
      <c r="BR12" s="283"/>
      <c r="BS12" s="283"/>
      <c r="BT12" s="283"/>
      <c r="BU12" s="283"/>
      <c r="BV12" s="283"/>
      <c r="BW12" s="283"/>
      <c r="BX12" s="283"/>
      <c r="BY12" s="283"/>
      <c r="BZ12" s="283"/>
      <c r="CA12" s="283"/>
      <c r="CB12" s="283"/>
      <c r="CC12" s="283"/>
      <c r="CD12" s="283"/>
      <c r="CE12" s="283"/>
      <c r="CF12" s="283"/>
      <c r="CG12" s="283"/>
      <c r="CH12" s="283"/>
      <c r="CI12" s="283"/>
      <c r="CJ12" s="283"/>
      <c r="CK12" s="283"/>
      <c r="CL12" s="283"/>
      <c r="CM12" s="283"/>
      <c r="CN12" s="283"/>
      <c r="CO12" s="283"/>
      <c r="CP12" s="283"/>
      <c r="CQ12" s="283"/>
      <c r="CR12" s="283"/>
      <c r="CS12" s="283"/>
      <c r="CT12" s="283"/>
      <c r="CU12" s="283"/>
      <c r="CV12" s="283"/>
      <c r="CW12" s="283"/>
      <c r="CX12" s="283"/>
      <c r="CY12" s="283"/>
      <c r="CZ12" s="283"/>
      <c r="DA12" s="283"/>
      <c r="DB12" s="283"/>
      <c r="DC12" s="283"/>
      <c r="DD12" s="283"/>
      <c r="DE12" s="283"/>
      <c r="DF12" s="283"/>
      <c r="DG12" s="283"/>
      <c r="DH12" s="283"/>
      <c r="DI12" s="283"/>
      <c r="DJ12" s="283"/>
      <c r="DK12" s="283"/>
      <c r="DL12" s="283"/>
      <c r="DM12" s="283"/>
      <c r="DN12" s="283"/>
    </row>
    <row r="13" spans="1:118" s="269" customFormat="1" ht="11.25" x14ac:dyDescent="0.2">
      <c r="A13" s="281">
        <f t="shared" si="0"/>
        <v>9</v>
      </c>
      <c r="B13" s="282" t="s">
        <v>647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>
        <v>2</v>
      </c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>
        <v>9</v>
      </c>
      <c r="AW13" s="283"/>
      <c r="AX13" s="283"/>
      <c r="AY13" s="283"/>
      <c r="AZ13" s="283">
        <v>9</v>
      </c>
      <c r="BA13" s="283"/>
      <c r="BB13" s="283"/>
      <c r="BC13" s="283"/>
      <c r="BD13" s="283"/>
      <c r="BE13" s="283"/>
      <c r="BF13" s="283"/>
      <c r="BG13" s="283"/>
      <c r="BH13" s="283"/>
      <c r="BI13" s="283"/>
      <c r="BJ13" s="283"/>
      <c r="BK13" s="283"/>
      <c r="BL13" s="283"/>
      <c r="BM13" s="283"/>
      <c r="BN13" s="283"/>
      <c r="BO13" s="283"/>
      <c r="BP13" s="283"/>
      <c r="BQ13" s="283"/>
      <c r="BR13" s="283"/>
      <c r="BS13" s="283"/>
      <c r="BT13" s="283"/>
      <c r="BU13" s="283"/>
      <c r="BV13" s="283"/>
      <c r="BW13" s="283"/>
      <c r="BX13" s="283"/>
      <c r="BY13" s="283"/>
      <c r="BZ13" s="283"/>
      <c r="CA13" s="283"/>
      <c r="CB13" s="283"/>
      <c r="CC13" s="283"/>
      <c r="CD13" s="283"/>
      <c r="CE13" s="283"/>
      <c r="CF13" s="283"/>
      <c r="CG13" s="283"/>
      <c r="CH13" s="283"/>
      <c r="CI13" s="283"/>
      <c r="CJ13" s="283"/>
      <c r="CK13" s="283"/>
      <c r="CL13" s="283"/>
      <c r="CM13" s="283"/>
      <c r="CN13" s="283"/>
      <c r="CO13" s="283"/>
      <c r="CP13" s="283"/>
      <c r="CQ13" s="283"/>
      <c r="CR13" s="283"/>
      <c r="CS13" s="283"/>
      <c r="CT13" s="283"/>
      <c r="CU13" s="283"/>
      <c r="CV13" s="283"/>
      <c r="CW13" s="283"/>
      <c r="CX13" s="283"/>
      <c r="CY13" s="283"/>
      <c r="CZ13" s="283"/>
      <c r="DA13" s="283"/>
      <c r="DB13" s="283"/>
      <c r="DC13" s="283"/>
      <c r="DD13" s="283"/>
      <c r="DE13" s="283"/>
      <c r="DF13" s="283"/>
      <c r="DG13" s="283"/>
      <c r="DH13" s="283"/>
      <c r="DI13" s="283"/>
      <c r="DJ13" s="283"/>
      <c r="DK13" s="283"/>
      <c r="DL13" s="283"/>
      <c r="DM13" s="283"/>
      <c r="DN13" s="283"/>
    </row>
    <row r="14" spans="1:118" s="269" customFormat="1" ht="11.25" x14ac:dyDescent="0.2">
      <c r="A14" s="281">
        <f t="shared" si="0"/>
        <v>10</v>
      </c>
      <c r="B14" s="282" t="s">
        <v>647</v>
      </c>
      <c r="C14" s="283"/>
      <c r="D14" s="283"/>
      <c r="E14" s="283"/>
      <c r="F14" s="283"/>
      <c r="G14" s="283"/>
      <c r="H14" s="283">
        <v>4</v>
      </c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>
        <v>2</v>
      </c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>
        <v>2</v>
      </c>
      <c r="AH14" s="283"/>
      <c r="AI14" s="283"/>
      <c r="AJ14" s="283"/>
      <c r="AK14" s="283">
        <v>3</v>
      </c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3"/>
      <c r="BE14" s="283"/>
      <c r="BF14" s="283"/>
      <c r="BG14" s="283"/>
      <c r="BH14" s="283"/>
      <c r="BI14" s="283"/>
      <c r="BJ14" s="283"/>
      <c r="BK14" s="283"/>
      <c r="BL14" s="283"/>
      <c r="BM14" s="283"/>
      <c r="BN14" s="283"/>
      <c r="BO14" s="283"/>
      <c r="BP14" s="283"/>
      <c r="BQ14" s="283"/>
      <c r="BR14" s="283"/>
      <c r="BS14" s="283"/>
      <c r="BT14" s="283"/>
      <c r="BU14" s="283"/>
      <c r="BV14" s="283"/>
      <c r="BW14" s="283"/>
      <c r="BX14" s="283"/>
      <c r="BY14" s="283"/>
      <c r="BZ14" s="283"/>
      <c r="CA14" s="283"/>
      <c r="CB14" s="283"/>
      <c r="CC14" s="283"/>
      <c r="CD14" s="283"/>
      <c r="CE14" s="283"/>
      <c r="CF14" s="283"/>
      <c r="CG14" s="283"/>
      <c r="CH14" s="283"/>
      <c r="CI14" s="283"/>
      <c r="CJ14" s="283"/>
      <c r="CK14" s="283"/>
      <c r="CL14" s="283"/>
      <c r="CM14" s="283"/>
      <c r="CN14" s="283"/>
      <c r="CO14" s="283"/>
      <c r="CP14" s="283"/>
      <c r="CQ14" s="283"/>
      <c r="CR14" s="283"/>
      <c r="CS14" s="283"/>
      <c r="CT14" s="283"/>
      <c r="CU14" s="283"/>
      <c r="CV14" s="283"/>
      <c r="CW14" s="283"/>
      <c r="CX14" s="283"/>
      <c r="CY14" s="283"/>
      <c r="CZ14" s="283"/>
      <c r="DA14" s="283"/>
      <c r="DB14" s="283"/>
      <c r="DC14" s="283"/>
      <c r="DD14" s="283"/>
      <c r="DE14" s="283">
        <v>2</v>
      </c>
      <c r="DF14" s="283">
        <v>2</v>
      </c>
      <c r="DG14" s="283"/>
      <c r="DH14" s="283"/>
      <c r="DI14" s="283">
        <v>2</v>
      </c>
      <c r="DJ14" s="283">
        <v>2</v>
      </c>
      <c r="DK14" s="283">
        <v>2</v>
      </c>
      <c r="DL14" s="283">
        <v>2</v>
      </c>
      <c r="DM14" s="283"/>
      <c r="DN14" s="283"/>
    </row>
    <row r="15" spans="1:118" s="269" customFormat="1" ht="11.25" x14ac:dyDescent="0.2">
      <c r="A15" s="281">
        <f t="shared" si="0"/>
        <v>11</v>
      </c>
      <c r="B15" s="282" t="s">
        <v>647</v>
      </c>
      <c r="C15" s="283"/>
      <c r="D15" s="283"/>
      <c r="E15" s="283"/>
      <c r="F15" s="283"/>
      <c r="G15" s="283">
        <v>4</v>
      </c>
      <c r="H15" s="283">
        <v>4</v>
      </c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283">
        <v>2</v>
      </c>
      <c r="W15" s="283">
        <v>2</v>
      </c>
      <c r="X15" s="283"/>
      <c r="Y15" s="283"/>
      <c r="Z15" s="283"/>
      <c r="AA15" s="283"/>
      <c r="AB15" s="283"/>
      <c r="AC15" s="283"/>
      <c r="AD15" s="283"/>
      <c r="AE15" s="283"/>
      <c r="AF15" s="283"/>
      <c r="AG15" s="283">
        <v>2</v>
      </c>
      <c r="AH15" s="283"/>
      <c r="AI15" s="283"/>
      <c r="AJ15" s="283"/>
      <c r="AK15" s="283">
        <v>3</v>
      </c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3"/>
      <c r="BE15" s="283"/>
      <c r="BF15" s="283"/>
      <c r="BG15" s="283"/>
      <c r="BH15" s="283"/>
      <c r="BI15" s="283"/>
      <c r="BJ15" s="283"/>
      <c r="BK15" s="283"/>
      <c r="BL15" s="283"/>
      <c r="BM15" s="283"/>
      <c r="BN15" s="283"/>
      <c r="BO15" s="283"/>
      <c r="BP15" s="283"/>
      <c r="BQ15" s="283"/>
      <c r="BR15" s="283"/>
      <c r="BS15" s="283"/>
      <c r="BT15" s="283"/>
      <c r="BU15" s="283"/>
      <c r="BV15" s="283"/>
      <c r="BW15" s="283"/>
      <c r="BX15" s="283"/>
      <c r="BY15" s="283"/>
      <c r="BZ15" s="283"/>
      <c r="CA15" s="283"/>
      <c r="CB15" s="283"/>
      <c r="CC15" s="283"/>
      <c r="CD15" s="283"/>
      <c r="CE15" s="283"/>
      <c r="CF15" s="283"/>
      <c r="CG15" s="283"/>
      <c r="CH15" s="283"/>
      <c r="CI15" s="283"/>
      <c r="CJ15" s="283"/>
      <c r="CK15" s="283"/>
      <c r="CL15" s="283"/>
      <c r="CM15" s="283"/>
      <c r="CN15" s="283"/>
      <c r="CO15" s="283"/>
      <c r="CP15" s="283"/>
      <c r="CQ15" s="283"/>
      <c r="CR15" s="283"/>
      <c r="CS15" s="283"/>
      <c r="CT15" s="283"/>
      <c r="CU15" s="283"/>
      <c r="CV15" s="283"/>
      <c r="CW15" s="283"/>
      <c r="CX15" s="283"/>
      <c r="CY15" s="283"/>
      <c r="CZ15" s="283"/>
      <c r="DA15" s="283"/>
      <c r="DB15" s="283"/>
      <c r="DC15" s="283"/>
      <c r="DD15" s="283"/>
      <c r="DE15" s="283">
        <v>2</v>
      </c>
      <c r="DF15" s="283">
        <v>2</v>
      </c>
      <c r="DG15" s="283">
        <v>1</v>
      </c>
      <c r="DH15" s="283">
        <v>2</v>
      </c>
      <c r="DI15" s="283">
        <v>2</v>
      </c>
      <c r="DJ15" s="283">
        <v>2</v>
      </c>
      <c r="DK15" s="283">
        <v>2</v>
      </c>
      <c r="DL15" s="283">
        <v>2</v>
      </c>
      <c r="DM15" s="283"/>
      <c r="DN15" s="283"/>
    </row>
    <row r="16" spans="1:118" s="269" customFormat="1" ht="11.25" x14ac:dyDescent="0.2">
      <c r="A16" s="281">
        <f t="shared" si="0"/>
        <v>12</v>
      </c>
      <c r="B16" s="282" t="s">
        <v>647</v>
      </c>
      <c r="C16" s="283"/>
      <c r="D16" s="283"/>
      <c r="E16" s="283"/>
      <c r="F16" s="283"/>
      <c r="G16" s="283">
        <v>4</v>
      </c>
      <c r="H16" s="283">
        <v>4</v>
      </c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>
        <v>2</v>
      </c>
      <c r="W16" s="283">
        <v>2</v>
      </c>
      <c r="X16" s="283"/>
      <c r="Y16" s="283"/>
      <c r="Z16" s="283"/>
      <c r="AA16" s="283"/>
      <c r="AB16" s="283"/>
      <c r="AC16" s="283"/>
      <c r="AD16" s="283"/>
      <c r="AE16" s="283"/>
      <c r="AF16" s="283"/>
      <c r="AG16" s="283">
        <v>2</v>
      </c>
      <c r="AH16" s="283"/>
      <c r="AI16" s="283"/>
      <c r="AJ16" s="283"/>
      <c r="AK16" s="283">
        <v>3</v>
      </c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3"/>
      <c r="BE16" s="283"/>
      <c r="BF16" s="283"/>
      <c r="BG16" s="283"/>
      <c r="BH16" s="283"/>
      <c r="BI16" s="283"/>
      <c r="BJ16" s="283"/>
      <c r="BK16" s="283"/>
      <c r="BL16" s="283"/>
      <c r="BM16" s="283"/>
      <c r="BN16" s="283"/>
      <c r="BO16" s="283"/>
      <c r="BP16" s="283"/>
      <c r="BQ16" s="283"/>
      <c r="BR16" s="283"/>
      <c r="BS16" s="283"/>
      <c r="BT16" s="283"/>
      <c r="BU16" s="283"/>
      <c r="BV16" s="283"/>
      <c r="BW16" s="283"/>
      <c r="BX16" s="283"/>
      <c r="BY16" s="283"/>
      <c r="BZ16" s="283"/>
      <c r="CA16" s="283"/>
      <c r="CB16" s="283"/>
      <c r="CC16" s="283"/>
      <c r="CD16" s="283"/>
      <c r="CE16" s="283"/>
      <c r="CF16" s="283"/>
      <c r="CG16" s="283"/>
      <c r="CH16" s="283"/>
      <c r="CI16" s="283"/>
      <c r="CJ16" s="283"/>
      <c r="CK16" s="283"/>
      <c r="CL16" s="283"/>
      <c r="CM16" s="283"/>
      <c r="CN16" s="283"/>
      <c r="CO16" s="283"/>
      <c r="CP16" s="283"/>
      <c r="CQ16" s="283"/>
      <c r="CR16" s="283"/>
      <c r="CS16" s="283"/>
      <c r="CT16" s="283"/>
      <c r="CU16" s="283"/>
      <c r="CV16" s="283"/>
      <c r="CW16" s="283"/>
      <c r="CX16" s="283"/>
      <c r="CY16" s="283"/>
      <c r="CZ16" s="283"/>
      <c r="DA16" s="283"/>
      <c r="DB16" s="283"/>
      <c r="DC16" s="283"/>
      <c r="DD16" s="283"/>
      <c r="DE16" s="283">
        <v>2</v>
      </c>
      <c r="DF16" s="283">
        <v>2</v>
      </c>
      <c r="DG16" s="283">
        <v>1</v>
      </c>
      <c r="DH16" s="283">
        <v>2</v>
      </c>
      <c r="DI16" s="283">
        <v>2</v>
      </c>
      <c r="DJ16" s="283">
        <v>2</v>
      </c>
      <c r="DK16" s="283">
        <v>2</v>
      </c>
      <c r="DL16" s="283">
        <v>2</v>
      </c>
      <c r="DM16" s="283"/>
      <c r="DN16" s="283"/>
    </row>
    <row r="17" spans="1:118" s="269" customFormat="1" ht="11.25" x14ac:dyDescent="0.2">
      <c r="A17" s="281">
        <f t="shared" si="0"/>
        <v>13</v>
      </c>
      <c r="B17" s="282" t="s">
        <v>648</v>
      </c>
      <c r="C17" s="283"/>
      <c r="D17" s="283"/>
      <c r="E17" s="283"/>
      <c r="F17" s="283"/>
      <c r="G17" s="283"/>
      <c r="H17" s="283">
        <v>4</v>
      </c>
      <c r="I17" s="283"/>
      <c r="J17" s="283"/>
      <c r="K17" s="283"/>
      <c r="L17" s="283"/>
      <c r="M17" s="283"/>
      <c r="N17" s="283"/>
      <c r="O17" s="283"/>
      <c r="P17" s="283">
        <v>2</v>
      </c>
      <c r="Q17" s="283"/>
      <c r="R17" s="283"/>
      <c r="S17" s="283"/>
      <c r="T17" s="283"/>
      <c r="U17" s="283"/>
      <c r="V17" s="283">
        <v>2</v>
      </c>
      <c r="W17" s="283">
        <v>2</v>
      </c>
      <c r="X17" s="283"/>
      <c r="Y17" s="283"/>
      <c r="Z17" s="283"/>
      <c r="AA17" s="283"/>
      <c r="AB17" s="283"/>
      <c r="AC17" s="283"/>
      <c r="AD17" s="283"/>
      <c r="AE17" s="283"/>
      <c r="AF17" s="283"/>
      <c r="AG17" s="283">
        <v>2</v>
      </c>
      <c r="AH17" s="283"/>
      <c r="AI17" s="283"/>
      <c r="AJ17" s="283"/>
      <c r="AK17" s="283">
        <v>3</v>
      </c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3"/>
      <c r="BE17" s="283"/>
      <c r="BF17" s="283"/>
      <c r="BG17" s="283"/>
      <c r="BH17" s="283"/>
      <c r="BI17" s="283"/>
      <c r="BJ17" s="283"/>
      <c r="BK17" s="283"/>
      <c r="BL17" s="283"/>
      <c r="BM17" s="283"/>
      <c r="BN17" s="283"/>
      <c r="BO17" s="283"/>
      <c r="BP17" s="283"/>
      <c r="BQ17" s="283"/>
      <c r="BR17" s="283"/>
      <c r="BS17" s="283"/>
      <c r="BT17" s="283"/>
      <c r="BU17" s="283"/>
      <c r="BV17" s="283"/>
      <c r="BW17" s="283"/>
      <c r="BX17" s="283"/>
      <c r="BY17" s="283"/>
      <c r="BZ17" s="283"/>
      <c r="CA17" s="283"/>
      <c r="CB17" s="283"/>
      <c r="CC17" s="283"/>
      <c r="CD17" s="283"/>
      <c r="CE17" s="283"/>
      <c r="CF17" s="283"/>
      <c r="CG17" s="283"/>
      <c r="CH17" s="283"/>
      <c r="CI17" s="283"/>
      <c r="CJ17" s="283"/>
      <c r="CK17" s="283"/>
      <c r="CL17" s="283"/>
      <c r="CM17" s="283"/>
      <c r="CN17" s="283"/>
      <c r="CO17" s="283"/>
      <c r="CP17" s="283"/>
      <c r="CQ17" s="283"/>
      <c r="CR17" s="283"/>
      <c r="CS17" s="283"/>
      <c r="CT17" s="283"/>
      <c r="CU17" s="283"/>
      <c r="CV17" s="283"/>
      <c r="CW17" s="283"/>
      <c r="CX17" s="283"/>
      <c r="CY17" s="283"/>
      <c r="CZ17" s="283"/>
      <c r="DA17" s="283"/>
      <c r="DB17" s="283"/>
      <c r="DC17" s="283"/>
      <c r="DD17" s="283"/>
      <c r="DE17" s="283">
        <v>2</v>
      </c>
      <c r="DF17" s="283">
        <v>2</v>
      </c>
      <c r="DG17" s="283">
        <v>1</v>
      </c>
      <c r="DH17" s="283">
        <v>2</v>
      </c>
      <c r="DI17" s="283">
        <v>2</v>
      </c>
      <c r="DJ17" s="283">
        <v>2</v>
      </c>
      <c r="DK17" s="283">
        <v>2</v>
      </c>
      <c r="DL17" s="283">
        <v>2</v>
      </c>
      <c r="DM17" s="283"/>
      <c r="DN17" s="283"/>
    </row>
    <row r="18" spans="1:118" s="269" customFormat="1" ht="11.25" x14ac:dyDescent="0.2">
      <c r="A18" s="281">
        <f t="shared" si="0"/>
        <v>14</v>
      </c>
      <c r="B18" s="282" t="s">
        <v>649</v>
      </c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>
        <v>2</v>
      </c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83"/>
      <c r="BE18" s="283"/>
      <c r="BF18" s="283"/>
      <c r="BG18" s="283"/>
      <c r="BH18" s="283"/>
      <c r="BI18" s="283"/>
      <c r="BJ18" s="283"/>
      <c r="BK18" s="283"/>
      <c r="BL18" s="283"/>
      <c r="BM18" s="283">
        <v>2</v>
      </c>
      <c r="BN18" s="283"/>
      <c r="BO18" s="283"/>
      <c r="BP18" s="283"/>
      <c r="BQ18" s="283"/>
      <c r="BR18" s="283"/>
      <c r="BS18" s="283"/>
      <c r="BT18" s="283"/>
      <c r="BU18" s="283"/>
      <c r="BV18" s="283"/>
      <c r="BW18" s="283"/>
      <c r="BX18" s="283"/>
      <c r="BY18" s="283"/>
      <c r="BZ18" s="283"/>
      <c r="CA18" s="283">
        <v>3</v>
      </c>
      <c r="CB18" s="283">
        <v>2</v>
      </c>
      <c r="CC18" s="283"/>
      <c r="CD18" s="283">
        <v>4</v>
      </c>
      <c r="CE18" s="283"/>
      <c r="CF18" s="283">
        <v>2</v>
      </c>
      <c r="CG18" s="283">
        <v>4</v>
      </c>
      <c r="CH18" s="283">
        <v>2</v>
      </c>
      <c r="CI18" s="283"/>
      <c r="CJ18" s="283"/>
      <c r="CK18" s="283"/>
      <c r="CL18" s="283"/>
      <c r="CM18" s="283"/>
      <c r="CN18" s="283"/>
      <c r="CO18" s="283"/>
      <c r="CP18" s="283">
        <v>8</v>
      </c>
      <c r="CQ18" s="283"/>
      <c r="CR18" s="283"/>
      <c r="CS18" s="283"/>
      <c r="CT18" s="283"/>
      <c r="CU18" s="283"/>
      <c r="CV18" s="283"/>
      <c r="CW18" s="283">
        <v>2</v>
      </c>
      <c r="CX18" s="283"/>
      <c r="CY18" s="283"/>
      <c r="CZ18" s="283"/>
      <c r="DA18" s="283"/>
      <c r="DB18" s="283"/>
      <c r="DC18" s="283"/>
      <c r="DD18" s="283"/>
      <c r="DE18" s="283"/>
      <c r="DF18" s="283"/>
      <c r="DG18" s="283"/>
      <c r="DH18" s="283"/>
      <c r="DI18" s="283">
        <v>2</v>
      </c>
      <c r="DJ18" s="283"/>
      <c r="DK18" s="283"/>
      <c r="DL18" s="283"/>
      <c r="DM18" s="283"/>
      <c r="DN18" s="283"/>
    </row>
    <row r="19" spans="1:118" s="269" customFormat="1" ht="11.25" x14ac:dyDescent="0.2">
      <c r="A19" s="281">
        <f t="shared" si="0"/>
        <v>15</v>
      </c>
      <c r="B19" s="282" t="s">
        <v>649</v>
      </c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283"/>
      <c r="BB19" s="283"/>
      <c r="BC19" s="283"/>
      <c r="BD19" s="283"/>
      <c r="BE19" s="283"/>
      <c r="BF19" s="283"/>
      <c r="BG19" s="283"/>
      <c r="BH19" s="283"/>
      <c r="BI19" s="283"/>
      <c r="BJ19" s="283"/>
      <c r="BK19" s="283"/>
      <c r="BL19" s="283"/>
      <c r="BM19" s="283"/>
      <c r="BN19" s="283"/>
      <c r="BO19" s="283"/>
      <c r="BP19" s="283"/>
      <c r="BQ19" s="283"/>
      <c r="BR19" s="283"/>
      <c r="BS19" s="283"/>
      <c r="BT19" s="283"/>
      <c r="BU19" s="283"/>
      <c r="BV19" s="283"/>
      <c r="BW19" s="283"/>
      <c r="BX19" s="283"/>
      <c r="BY19" s="283"/>
      <c r="BZ19" s="283"/>
      <c r="CA19" s="283"/>
      <c r="CB19" s="283"/>
      <c r="CC19" s="283"/>
      <c r="CD19" s="283"/>
      <c r="CE19" s="283"/>
      <c r="CF19" s="283"/>
      <c r="CG19" s="283"/>
      <c r="CH19" s="283"/>
      <c r="CI19" s="283"/>
      <c r="CJ19" s="283"/>
      <c r="CK19" s="283"/>
      <c r="CL19" s="283"/>
      <c r="CM19" s="283"/>
      <c r="CN19" s="283"/>
      <c r="CO19" s="283"/>
      <c r="CP19" s="283"/>
      <c r="CQ19" s="283"/>
      <c r="CR19" s="283"/>
      <c r="CS19" s="283"/>
      <c r="CT19" s="283"/>
      <c r="CU19" s="283"/>
      <c r="CV19" s="283"/>
      <c r="CW19" s="283"/>
      <c r="CX19" s="283"/>
      <c r="CY19" s="283"/>
      <c r="CZ19" s="283"/>
      <c r="DA19" s="283"/>
      <c r="DB19" s="283"/>
      <c r="DC19" s="283"/>
      <c r="DD19" s="283"/>
      <c r="DE19" s="283"/>
      <c r="DF19" s="283"/>
      <c r="DG19" s="283"/>
      <c r="DH19" s="283"/>
      <c r="DI19" s="283"/>
      <c r="DJ19" s="283"/>
      <c r="DK19" s="283"/>
      <c r="DL19" s="283"/>
      <c r="DM19" s="283"/>
      <c r="DN19" s="283"/>
    </row>
    <row r="20" spans="1:118" s="269" customFormat="1" ht="11.25" x14ac:dyDescent="0.2">
      <c r="A20" s="281">
        <f t="shared" si="0"/>
        <v>16</v>
      </c>
      <c r="B20" s="282" t="s">
        <v>649</v>
      </c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>
        <v>3</v>
      </c>
      <c r="AV20" s="283"/>
      <c r="AW20" s="283"/>
      <c r="AX20" s="283"/>
      <c r="AY20" s="283"/>
      <c r="AZ20" s="283"/>
      <c r="BA20" s="283"/>
      <c r="BB20" s="283"/>
      <c r="BC20" s="283"/>
      <c r="BD20" s="283"/>
      <c r="BE20" s="283"/>
      <c r="BF20" s="283"/>
      <c r="BG20" s="283"/>
      <c r="BH20" s="283"/>
      <c r="BI20" s="283"/>
      <c r="BJ20" s="283"/>
      <c r="BK20" s="283"/>
      <c r="BL20" s="283"/>
      <c r="BM20" s="283"/>
      <c r="BN20" s="283"/>
      <c r="BO20" s="283"/>
      <c r="BP20" s="283"/>
      <c r="BQ20" s="283"/>
      <c r="BR20" s="283"/>
      <c r="BS20" s="283"/>
      <c r="BT20" s="283"/>
      <c r="BU20" s="283"/>
      <c r="BV20" s="283"/>
      <c r="BW20" s="283"/>
      <c r="BX20" s="283"/>
      <c r="BY20" s="283"/>
      <c r="BZ20" s="283">
        <v>2</v>
      </c>
      <c r="CA20" s="283"/>
      <c r="CB20" s="283"/>
      <c r="CC20" s="283"/>
      <c r="CD20" s="283"/>
      <c r="CE20" s="283"/>
      <c r="CF20" s="283"/>
      <c r="CG20" s="283"/>
      <c r="CH20" s="283"/>
      <c r="CI20" s="283">
        <v>2</v>
      </c>
      <c r="CJ20" s="283"/>
      <c r="CK20" s="283">
        <v>2</v>
      </c>
      <c r="CL20" s="283"/>
      <c r="CM20" s="283">
        <v>2</v>
      </c>
      <c r="CN20" s="283"/>
      <c r="CO20" s="283"/>
      <c r="CP20" s="283"/>
      <c r="CQ20" s="283"/>
      <c r="CR20" s="283"/>
      <c r="CS20" s="283"/>
      <c r="CT20" s="283"/>
      <c r="CU20" s="283"/>
      <c r="CV20" s="283"/>
      <c r="CW20" s="283"/>
      <c r="CX20" s="283"/>
      <c r="CY20" s="283"/>
      <c r="CZ20" s="283"/>
      <c r="DA20" s="283"/>
      <c r="DB20" s="283"/>
      <c r="DC20" s="283"/>
      <c r="DD20" s="283"/>
      <c r="DE20" s="283"/>
      <c r="DF20" s="283"/>
      <c r="DG20" s="283">
        <v>1</v>
      </c>
      <c r="DH20" s="283"/>
      <c r="DI20" s="283"/>
      <c r="DJ20" s="283"/>
      <c r="DK20" s="283"/>
      <c r="DL20" s="283"/>
      <c r="DM20" s="283"/>
      <c r="DN20" s="283"/>
    </row>
    <row r="21" spans="1:118" s="269" customFormat="1" ht="11.25" x14ac:dyDescent="0.2">
      <c r="A21" s="281">
        <f t="shared" si="0"/>
        <v>17</v>
      </c>
      <c r="B21" s="282" t="s">
        <v>649</v>
      </c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3"/>
      <c r="V21" s="283">
        <v>2</v>
      </c>
      <c r="W21" s="283">
        <v>2</v>
      </c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3"/>
      <c r="BE21" s="283"/>
      <c r="BF21" s="283"/>
      <c r="BG21" s="283"/>
      <c r="BH21" s="283"/>
      <c r="BI21" s="283"/>
      <c r="BJ21" s="283"/>
      <c r="BK21" s="283"/>
      <c r="BL21" s="283"/>
      <c r="BM21" s="283"/>
      <c r="BN21" s="283"/>
      <c r="BO21" s="283"/>
      <c r="BP21" s="283"/>
      <c r="BQ21" s="283"/>
      <c r="BR21" s="283"/>
      <c r="BS21" s="283"/>
      <c r="BT21" s="283"/>
      <c r="BU21" s="283"/>
      <c r="BV21" s="283"/>
      <c r="BW21" s="283"/>
      <c r="BX21" s="283"/>
      <c r="BY21" s="283"/>
      <c r="BZ21" s="283"/>
      <c r="CA21" s="283"/>
      <c r="CB21" s="283"/>
      <c r="CC21" s="283"/>
      <c r="CD21" s="283"/>
      <c r="CE21" s="283"/>
      <c r="CF21" s="283"/>
      <c r="CG21" s="283"/>
      <c r="CH21" s="283"/>
      <c r="CI21" s="283"/>
      <c r="CJ21" s="283"/>
      <c r="CK21" s="283"/>
      <c r="CL21" s="283"/>
      <c r="CM21" s="283"/>
      <c r="CN21" s="283"/>
      <c r="CO21" s="283"/>
      <c r="CP21" s="283"/>
      <c r="CQ21" s="283"/>
      <c r="CR21" s="283"/>
      <c r="CS21" s="283"/>
      <c r="CT21" s="283"/>
      <c r="CU21" s="283"/>
      <c r="CV21" s="283"/>
      <c r="CW21" s="283"/>
      <c r="CX21" s="283"/>
      <c r="CY21" s="283"/>
      <c r="CZ21" s="283"/>
      <c r="DA21" s="283"/>
      <c r="DB21" s="283"/>
      <c r="DC21" s="283"/>
      <c r="DD21" s="283"/>
      <c r="DE21" s="283"/>
      <c r="DF21" s="283"/>
      <c r="DG21" s="283"/>
      <c r="DH21" s="283"/>
      <c r="DI21" s="283"/>
      <c r="DJ21" s="283"/>
      <c r="DK21" s="283"/>
      <c r="DL21" s="283">
        <v>2</v>
      </c>
      <c r="DM21" s="283"/>
      <c r="DN21" s="283"/>
    </row>
    <row r="22" spans="1:118" s="269" customFormat="1" ht="11.25" x14ac:dyDescent="0.2">
      <c r="A22" s="281">
        <f t="shared" si="0"/>
        <v>18</v>
      </c>
      <c r="B22" s="282" t="s">
        <v>649</v>
      </c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3"/>
      <c r="BE22" s="283"/>
      <c r="BF22" s="283"/>
      <c r="BG22" s="283"/>
      <c r="BH22" s="283"/>
      <c r="BI22" s="283"/>
      <c r="BJ22" s="283"/>
      <c r="BK22" s="283"/>
      <c r="BL22" s="283"/>
      <c r="BM22" s="283"/>
      <c r="BN22" s="283"/>
      <c r="BO22" s="283"/>
      <c r="BP22" s="283"/>
      <c r="BQ22" s="283"/>
      <c r="BR22" s="283"/>
      <c r="BS22" s="283"/>
      <c r="BT22" s="283"/>
      <c r="BU22" s="283"/>
      <c r="BV22" s="283"/>
      <c r="BW22" s="283"/>
      <c r="BX22" s="283"/>
      <c r="BY22" s="283"/>
      <c r="BZ22" s="283"/>
      <c r="CA22" s="283"/>
      <c r="CB22" s="283"/>
      <c r="CC22" s="283"/>
      <c r="CD22" s="283"/>
      <c r="CE22" s="283"/>
      <c r="CF22" s="283"/>
      <c r="CG22" s="283"/>
      <c r="CH22" s="283"/>
      <c r="CI22" s="283"/>
      <c r="CJ22" s="283"/>
      <c r="CK22" s="283"/>
      <c r="CL22" s="283"/>
      <c r="CM22" s="283"/>
      <c r="CN22" s="283"/>
      <c r="CO22" s="283"/>
      <c r="CP22" s="283"/>
      <c r="CQ22" s="283"/>
      <c r="CR22" s="283"/>
      <c r="CS22" s="283"/>
      <c r="CT22" s="283"/>
      <c r="CU22" s="283"/>
      <c r="CV22" s="283"/>
      <c r="CW22" s="283"/>
      <c r="CX22" s="283"/>
      <c r="CY22" s="283"/>
      <c r="CZ22" s="283"/>
      <c r="DA22" s="283"/>
      <c r="DB22" s="283"/>
      <c r="DC22" s="283"/>
      <c r="DD22" s="283"/>
      <c r="DE22" s="283"/>
      <c r="DF22" s="283"/>
      <c r="DG22" s="283"/>
      <c r="DH22" s="283"/>
      <c r="DI22" s="283"/>
      <c r="DJ22" s="283"/>
      <c r="DK22" s="283"/>
      <c r="DL22" s="283"/>
      <c r="DM22" s="283"/>
      <c r="DN22" s="283"/>
    </row>
    <row r="23" spans="1:118" s="269" customFormat="1" ht="11.25" x14ac:dyDescent="0.2">
      <c r="A23" s="281">
        <f t="shared" si="0"/>
        <v>19</v>
      </c>
      <c r="B23" s="282" t="s">
        <v>649</v>
      </c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>
        <v>2</v>
      </c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83"/>
      <c r="AP23" s="283"/>
      <c r="AQ23" s="283">
        <v>3</v>
      </c>
      <c r="AR23" s="283"/>
      <c r="AS23" s="283">
        <v>2</v>
      </c>
      <c r="AT23" s="283"/>
      <c r="AU23" s="283"/>
      <c r="AV23" s="283"/>
      <c r="AW23" s="283"/>
      <c r="AX23" s="283"/>
      <c r="AY23" s="283"/>
      <c r="AZ23" s="283"/>
      <c r="BA23" s="283"/>
      <c r="BB23" s="283"/>
      <c r="BC23" s="283"/>
      <c r="BD23" s="283"/>
      <c r="BE23" s="283"/>
      <c r="BF23" s="283"/>
      <c r="BG23" s="283"/>
      <c r="BH23" s="283"/>
      <c r="BI23" s="283"/>
      <c r="BJ23" s="283"/>
      <c r="BK23" s="283"/>
      <c r="BL23" s="283"/>
      <c r="BM23" s="283"/>
      <c r="BN23" s="283"/>
      <c r="BO23" s="283"/>
      <c r="BP23" s="283"/>
      <c r="BQ23" s="283"/>
      <c r="BR23" s="283"/>
      <c r="BS23" s="283"/>
      <c r="BT23" s="283"/>
      <c r="BU23" s="283"/>
      <c r="BV23" s="283"/>
      <c r="BW23" s="283"/>
      <c r="BX23" s="283"/>
      <c r="BY23" s="283"/>
      <c r="BZ23" s="283"/>
      <c r="CA23" s="283"/>
      <c r="CB23" s="283"/>
      <c r="CC23" s="283"/>
      <c r="CD23" s="283"/>
      <c r="CE23" s="283"/>
      <c r="CF23" s="283"/>
      <c r="CG23" s="283"/>
      <c r="CH23" s="283"/>
      <c r="CI23" s="283"/>
      <c r="CJ23" s="283"/>
      <c r="CK23" s="283"/>
      <c r="CL23" s="283"/>
      <c r="CM23" s="283"/>
      <c r="CN23" s="283"/>
      <c r="CO23" s="283"/>
      <c r="CP23" s="283"/>
      <c r="CQ23" s="283"/>
      <c r="CR23" s="283"/>
      <c r="CS23" s="283"/>
      <c r="CT23" s="283"/>
      <c r="CU23" s="283"/>
      <c r="CV23" s="283"/>
      <c r="CW23" s="283"/>
      <c r="CX23" s="283"/>
      <c r="CY23" s="283"/>
      <c r="CZ23" s="283"/>
      <c r="DA23" s="283"/>
      <c r="DB23" s="283"/>
      <c r="DC23" s="283"/>
      <c r="DD23" s="283"/>
      <c r="DE23" s="283"/>
      <c r="DF23" s="283"/>
      <c r="DG23" s="283"/>
      <c r="DH23" s="283"/>
      <c r="DI23" s="283"/>
      <c r="DJ23" s="283"/>
      <c r="DK23" s="283"/>
      <c r="DL23" s="283"/>
      <c r="DM23" s="283"/>
      <c r="DN23" s="283"/>
    </row>
    <row r="24" spans="1:118" s="269" customFormat="1" ht="11.25" x14ac:dyDescent="0.2">
      <c r="A24" s="281">
        <f t="shared" si="0"/>
        <v>20</v>
      </c>
      <c r="B24" s="282" t="s">
        <v>649</v>
      </c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>
        <v>2</v>
      </c>
      <c r="W24" s="283">
        <v>2</v>
      </c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3"/>
      <c r="BA24" s="283"/>
      <c r="BB24" s="283"/>
      <c r="BC24" s="283"/>
      <c r="BD24" s="283"/>
      <c r="BE24" s="283"/>
      <c r="BF24" s="283"/>
      <c r="BG24" s="283"/>
      <c r="BH24" s="283"/>
      <c r="BI24" s="283"/>
      <c r="BJ24" s="283"/>
      <c r="BK24" s="283"/>
      <c r="BL24" s="283"/>
      <c r="BM24" s="283"/>
      <c r="BN24" s="283"/>
      <c r="BO24" s="283"/>
      <c r="BP24" s="283"/>
      <c r="BQ24" s="283"/>
      <c r="BR24" s="283"/>
      <c r="BS24" s="283"/>
      <c r="BT24" s="283"/>
      <c r="BU24" s="283"/>
      <c r="BV24" s="283"/>
      <c r="BW24" s="283"/>
      <c r="BX24" s="283"/>
      <c r="BY24" s="283"/>
      <c r="BZ24" s="283"/>
      <c r="CA24" s="283"/>
      <c r="CB24" s="283"/>
      <c r="CC24" s="283"/>
      <c r="CD24" s="283"/>
      <c r="CE24" s="283"/>
      <c r="CF24" s="283"/>
      <c r="CG24" s="283"/>
      <c r="CH24" s="283"/>
      <c r="CI24" s="283"/>
      <c r="CJ24" s="283"/>
      <c r="CK24" s="283"/>
      <c r="CL24" s="283"/>
      <c r="CM24" s="283"/>
      <c r="CN24" s="283"/>
      <c r="CO24" s="283"/>
      <c r="CP24" s="283"/>
      <c r="CQ24" s="283"/>
      <c r="CR24" s="283"/>
      <c r="CS24" s="283"/>
      <c r="CT24" s="283"/>
      <c r="CU24" s="283"/>
      <c r="CV24" s="283"/>
      <c r="CW24" s="283"/>
      <c r="CX24" s="283"/>
      <c r="CY24" s="283"/>
      <c r="CZ24" s="283"/>
      <c r="DA24" s="283"/>
      <c r="DB24" s="283"/>
      <c r="DC24" s="283"/>
      <c r="DD24" s="283"/>
      <c r="DE24" s="283">
        <v>2</v>
      </c>
      <c r="DF24" s="283">
        <v>2</v>
      </c>
      <c r="DG24" s="283"/>
      <c r="DH24" s="283">
        <v>2</v>
      </c>
      <c r="DI24" s="283">
        <v>2</v>
      </c>
      <c r="DJ24" s="283"/>
      <c r="DK24" s="283"/>
      <c r="DL24" s="283"/>
      <c r="DM24" s="283"/>
      <c r="DN24" s="283"/>
    </row>
    <row r="25" spans="1:118" s="284" customFormat="1" ht="11.25" x14ac:dyDescent="0.2">
      <c r="A25" s="281">
        <f t="shared" si="0"/>
        <v>21</v>
      </c>
      <c r="B25" s="282" t="s">
        <v>649</v>
      </c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>
        <v>2</v>
      </c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3"/>
      <c r="BA25" s="283"/>
      <c r="BB25" s="283"/>
      <c r="BC25" s="283"/>
      <c r="BD25" s="283"/>
      <c r="BE25" s="283"/>
      <c r="BF25" s="283"/>
      <c r="BG25" s="283"/>
      <c r="BH25" s="283"/>
      <c r="BI25" s="283"/>
      <c r="BJ25" s="283"/>
      <c r="BK25" s="283"/>
      <c r="BL25" s="283"/>
      <c r="BM25" s="283"/>
      <c r="BN25" s="283"/>
      <c r="BO25" s="283"/>
      <c r="BP25" s="283"/>
      <c r="BQ25" s="283"/>
      <c r="BR25" s="283"/>
      <c r="BS25" s="283"/>
      <c r="BT25" s="283"/>
      <c r="BU25" s="283"/>
      <c r="BV25" s="283"/>
      <c r="BW25" s="283"/>
      <c r="BX25" s="283"/>
      <c r="BY25" s="283"/>
      <c r="BZ25" s="283"/>
      <c r="CA25" s="283"/>
      <c r="CB25" s="283"/>
      <c r="CC25" s="283"/>
      <c r="CD25" s="283"/>
      <c r="CE25" s="283"/>
      <c r="CF25" s="283"/>
      <c r="CG25" s="283"/>
      <c r="CH25" s="283"/>
      <c r="CI25" s="283"/>
      <c r="CJ25" s="283"/>
      <c r="CK25" s="283"/>
      <c r="CL25" s="283"/>
      <c r="CM25" s="283"/>
      <c r="CN25" s="283"/>
      <c r="CO25" s="283"/>
      <c r="CP25" s="283"/>
      <c r="CQ25" s="283"/>
      <c r="CR25" s="283"/>
      <c r="CS25" s="283"/>
      <c r="CT25" s="283"/>
      <c r="CU25" s="283"/>
      <c r="CV25" s="283"/>
      <c r="CW25" s="283"/>
      <c r="CX25" s="283"/>
      <c r="CY25" s="283"/>
      <c r="CZ25" s="283"/>
      <c r="DA25" s="283"/>
      <c r="DB25" s="283"/>
      <c r="DC25" s="283"/>
      <c r="DD25" s="283"/>
      <c r="DE25" s="283"/>
      <c r="DF25" s="283"/>
      <c r="DG25" s="283"/>
      <c r="DH25" s="283"/>
      <c r="DI25" s="283"/>
      <c r="DJ25" s="283"/>
      <c r="DK25" s="283"/>
      <c r="DL25" s="283"/>
      <c r="DM25" s="283"/>
      <c r="DN25" s="283"/>
    </row>
    <row r="26" spans="1:118" s="269" customFormat="1" ht="11.25" x14ac:dyDescent="0.2">
      <c r="A26" s="281">
        <f t="shared" si="0"/>
        <v>22</v>
      </c>
      <c r="B26" s="282" t="s">
        <v>650</v>
      </c>
      <c r="C26" s="285"/>
      <c r="D26" s="285"/>
      <c r="E26" s="285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>
        <v>2</v>
      </c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>
        <v>8</v>
      </c>
      <c r="AZ26" s="283"/>
      <c r="BA26" s="283"/>
      <c r="BB26" s="283"/>
      <c r="BC26" s="283"/>
      <c r="BD26" s="283"/>
      <c r="BE26" s="283"/>
      <c r="BF26" s="283"/>
      <c r="BG26" s="283"/>
      <c r="BH26" s="283"/>
      <c r="BI26" s="283"/>
      <c r="BJ26" s="283"/>
      <c r="BK26" s="283"/>
      <c r="BL26" s="283"/>
      <c r="BM26" s="283"/>
      <c r="BN26" s="283"/>
      <c r="BO26" s="283"/>
      <c r="BP26" s="283"/>
      <c r="BQ26" s="283"/>
      <c r="BR26" s="283"/>
      <c r="BS26" s="283"/>
      <c r="BT26" s="283">
        <v>5</v>
      </c>
      <c r="BU26" s="283"/>
      <c r="BV26" s="283"/>
      <c r="BW26" s="283"/>
      <c r="BX26" s="283"/>
      <c r="BY26" s="283"/>
      <c r="BZ26" s="283"/>
      <c r="CA26" s="283"/>
      <c r="CB26" s="283"/>
      <c r="CC26" s="283"/>
      <c r="CD26" s="283"/>
      <c r="CE26" s="283"/>
      <c r="CF26" s="283"/>
      <c r="CG26" s="283"/>
      <c r="CH26" s="283"/>
      <c r="CI26" s="283"/>
      <c r="CJ26" s="283"/>
      <c r="CK26" s="283"/>
      <c r="CL26" s="283"/>
      <c r="CM26" s="283"/>
      <c r="CN26" s="283"/>
      <c r="CO26" s="283"/>
      <c r="CP26" s="283"/>
      <c r="CQ26" s="283"/>
      <c r="CR26" s="283"/>
      <c r="CS26" s="283"/>
      <c r="CT26" s="283"/>
      <c r="CU26" s="283"/>
      <c r="CV26" s="283"/>
      <c r="CW26" s="283"/>
      <c r="CX26" s="283"/>
      <c r="CY26" s="283"/>
      <c r="CZ26" s="283"/>
      <c r="DA26" s="283"/>
      <c r="DB26" s="283"/>
      <c r="DC26" s="283"/>
      <c r="DD26" s="283"/>
      <c r="DE26" s="283"/>
      <c r="DF26" s="283"/>
      <c r="DG26" s="283"/>
      <c r="DH26" s="283"/>
      <c r="DI26" s="283"/>
      <c r="DJ26" s="283"/>
      <c r="DK26" s="283"/>
      <c r="DL26" s="283"/>
      <c r="DM26" s="283"/>
      <c r="DN26" s="283"/>
    </row>
    <row r="27" spans="1:118" s="269" customFormat="1" ht="11.25" x14ac:dyDescent="0.2">
      <c r="A27" s="281">
        <f t="shared" si="0"/>
        <v>23</v>
      </c>
      <c r="B27" s="282" t="s">
        <v>651</v>
      </c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>
        <v>2</v>
      </c>
      <c r="W27" s="283">
        <v>2</v>
      </c>
      <c r="X27" s="283"/>
      <c r="Y27" s="283"/>
      <c r="Z27" s="283">
        <v>3</v>
      </c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3"/>
      <c r="AO27" s="283"/>
      <c r="AP27" s="283"/>
      <c r="AQ27" s="283">
        <v>3</v>
      </c>
      <c r="AR27" s="283"/>
      <c r="AS27" s="283"/>
      <c r="AT27" s="283"/>
      <c r="AU27" s="283"/>
      <c r="AV27" s="283"/>
      <c r="AW27" s="283"/>
      <c r="AX27" s="283"/>
      <c r="AY27" s="283"/>
      <c r="AZ27" s="283"/>
      <c r="BA27" s="283"/>
      <c r="BB27" s="283"/>
      <c r="BC27" s="283"/>
      <c r="BD27" s="283"/>
      <c r="BE27" s="283"/>
      <c r="BF27" s="283"/>
      <c r="BG27" s="283"/>
      <c r="BH27" s="283"/>
      <c r="BI27" s="283"/>
      <c r="BJ27" s="283"/>
      <c r="BK27" s="283"/>
      <c r="BL27" s="283"/>
      <c r="BM27" s="283"/>
      <c r="BN27" s="283"/>
      <c r="BO27" s="283">
        <v>8</v>
      </c>
      <c r="BP27" s="283"/>
      <c r="BQ27" s="283"/>
      <c r="BR27" s="283"/>
      <c r="BS27" s="283"/>
      <c r="BT27" s="283">
        <v>5</v>
      </c>
      <c r="BU27" s="283"/>
      <c r="BV27" s="283">
        <v>5</v>
      </c>
      <c r="BW27" s="283"/>
      <c r="BX27" s="283"/>
      <c r="BY27" s="283"/>
      <c r="BZ27" s="283"/>
      <c r="CA27" s="283"/>
      <c r="CB27" s="283"/>
      <c r="CC27" s="283"/>
      <c r="CD27" s="283"/>
      <c r="CE27" s="283"/>
      <c r="CF27" s="283"/>
      <c r="CG27" s="283"/>
      <c r="CH27" s="283"/>
      <c r="CI27" s="283"/>
      <c r="CJ27" s="283"/>
      <c r="CK27" s="283"/>
      <c r="CL27" s="283"/>
      <c r="CM27" s="283"/>
      <c r="CN27" s="283"/>
      <c r="CO27" s="283"/>
      <c r="CP27" s="283"/>
      <c r="CQ27" s="283"/>
      <c r="CR27" s="283"/>
      <c r="CS27" s="283"/>
      <c r="CT27" s="283"/>
      <c r="CU27" s="283"/>
      <c r="CV27" s="283"/>
      <c r="CW27" s="283"/>
      <c r="CX27" s="283"/>
      <c r="CY27" s="283"/>
      <c r="CZ27" s="283"/>
      <c r="DA27" s="283"/>
      <c r="DB27" s="283"/>
      <c r="DC27" s="283"/>
      <c r="DD27" s="283"/>
      <c r="DE27" s="283"/>
      <c r="DF27" s="283"/>
      <c r="DG27" s="283"/>
      <c r="DH27" s="283"/>
      <c r="DI27" s="283"/>
      <c r="DJ27" s="283"/>
      <c r="DK27" s="283"/>
      <c r="DL27" s="283"/>
      <c r="DM27" s="283"/>
      <c r="DN27" s="283"/>
    </row>
    <row r="28" spans="1:118" s="269" customFormat="1" ht="11.25" x14ac:dyDescent="0.2">
      <c r="A28" s="281">
        <f t="shared" si="0"/>
        <v>24</v>
      </c>
      <c r="B28" s="282" t="s">
        <v>652</v>
      </c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3"/>
      <c r="BF28" s="283"/>
      <c r="BG28" s="283"/>
      <c r="BH28" s="283"/>
      <c r="BI28" s="283"/>
      <c r="BJ28" s="283"/>
      <c r="BK28" s="283"/>
      <c r="BL28" s="283"/>
      <c r="BM28" s="283"/>
      <c r="BN28" s="283"/>
      <c r="BO28" s="283"/>
      <c r="BP28" s="283"/>
      <c r="BQ28" s="283"/>
      <c r="BR28" s="283"/>
      <c r="BS28" s="283"/>
      <c r="BT28" s="283"/>
      <c r="BU28" s="283"/>
      <c r="BV28" s="283"/>
      <c r="BW28" s="283"/>
      <c r="BX28" s="283"/>
      <c r="BY28" s="283"/>
      <c r="BZ28" s="283"/>
      <c r="CA28" s="283"/>
      <c r="CB28" s="283"/>
      <c r="CC28" s="283"/>
      <c r="CD28" s="283"/>
      <c r="CE28" s="283"/>
      <c r="CF28" s="283"/>
      <c r="CG28" s="283"/>
      <c r="CH28" s="283"/>
      <c r="CI28" s="283"/>
      <c r="CJ28" s="283"/>
      <c r="CK28" s="283"/>
      <c r="CL28" s="283"/>
      <c r="CM28" s="283"/>
      <c r="CN28" s="283"/>
      <c r="CO28" s="283"/>
      <c r="CP28" s="283"/>
      <c r="CQ28" s="283"/>
      <c r="CR28" s="283"/>
      <c r="CS28" s="283"/>
      <c r="CT28" s="283"/>
      <c r="CU28" s="283"/>
      <c r="CV28" s="283"/>
      <c r="CW28" s="283"/>
      <c r="CX28" s="283"/>
      <c r="CY28" s="283"/>
      <c r="CZ28" s="283"/>
      <c r="DA28" s="283"/>
      <c r="DB28" s="283"/>
      <c r="DC28" s="283"/>
      <c r="DD28" s="283"/>
      <c r="DE28" s="283"/>
      <c r="DF28" s="283"/>
      <c r="DG28" s="283"/>
      <c r="DH28" s="283"/>
      <c r="DI28" s="283"/>
      <c r="DJ28" s="283"/>
      <c r="DK28" s="283"/>
      <c r="DL28" s="283"/>
      <c r="DM28" s="283"/>
      <c r="DN28" s="283"/>
    </row>
    <row r="29" spans="1:118" s="269" customFormat="1" ht="11.25" x14ac:dyDescent="0.2">
      <c r="A29" s="281">
        <f t="shared" si="0"/>
        <v>25</v>
      </c>
      <c r="B29" s="282" t="s">
        <v>645</v>
      </c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>
        <v>2</v>
      </c>
      <c r="W29" s="283">
        <v>2</v>
      </c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>
        <v>3</v>
      </c>
      <c r="AR29" s="283"/>
      <c r="AS29" s="283"/>
      <c r="AT29" s="283"/>
      <c r="AU29" s="283"/>
      <c r="AV29" s="283"/>
      <c r="AW29" s="283"/>
      <c r="AX29" s="283"/>
      <c r="AY29" s="283"/>
      <c r="AZ29" s="283"/>
      <c r="BA29" s="283"/>
      <c r="BB29" s="283"/>
      <c r="BC29" s="283"/>
      <c r="BD29" s="283"/>
      <c r="BE29" s="283"/>
      <c r="BF29" s="283"/>
      <c r="BG29" s="283"/>
      <c r="BH29" s="283"/>
      <c r="BI29" s="283"/>
      <c r="BJ29" s="283"/>
      <c r="BK29" s="283"/>
      <c r="BL29" s="283"/>
      <c r="BM29" s="283"/>
      <c r="BN29" s="283"/>
      <c r="BO29" s="283">
        <v>8</v>
      </c>
      <c r="BP29" s="283"/>
      <c r="BQ29" s="283"/>
      <c r="BR29" s="283"/>
      <c r="BS29" s="283"/>
      <c r="BT29" s="283"/>
      <c r="BU29" s="283">
        <v>5</v>
      </c>
      <c r="BV29" s="283"/>
      <c r="BW29" s="283">
        <v>5</v>
      </c>
      <c r="BX29" s="283"/>
      <c r="BY29" s="283"/>
      <c r="BZ29" s="283"/>
      <c r="CA29" s="283"/>
      <c r="CB29" s="283"/>
      <c r="CC29" s="283"/>
      <c r="CD29" s="283"/>
      <c r="CE29" s="283"/>
      <c r="CF29" s="283"/>
      <c r="CG29" s="283"/>
      <c r="CH29" s="283"/>
      <c r="CI29" s="283"/>
      <c r="CJ29" s="283"/>
      <c r="CK29" s="283"/>
      <c r="CL29" s="283"/>
      <c r="CM29" s="283"/>
      <c r="CN29" s="283"/>
      <c r="CO29" s="283"/>
      <c r="CP29" s="283"/>
      <c r="CQ29" s="283"/>
      <c r="CR29" s="283"/>
      <c r="CS29" s="283"/>
      <c r="CT29" s="283"/>
      <c r="CU29" s="283"/>
      <c r="CV29" s="283"/>
      <c r="CW29" s="283"/>
      <c r="CX29" s="283"/>
      <c r="CY29" s="283"/>
      <c r="CZ29" s="283"/>
      <c r="DA29" s="283"/>
      <c r="DB29" s="283"/>
      <c r="DC29" s="283"/>
      <c r="DD29" s="283"/>
      <c r="DE29" s="283"/>
      <c r="DF29" s="283"/>
      <c r="DG29" s="283"/>
      <c r="DH29" s="283"/>
      <c r="DI29" s="283"/>
      <c r="DJ29" s="283"/>
      <c r="DK29" s="283"/>
      <c r="DL29" s="283"/>
      <c r="DM29" s="283"/>
      <c r="DN29" s="283"/>
    </row>
    <row r="30" spans="1:118" s="269" customFormat="1" ht="11.25" x14ac:dyDescent="0.2">
      <c r="A30" s="281">
        <f t="shared" si="0"/>
        <v>26</v>
      </c>
      <c r="B30" s="282" t="s">
        <v>645</v>
      </c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>
        <v>2</v>
      </c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>
        <v>3</v>
      </c>
      <c r="AR30" s="283"/>
      <c r="AS30" s="283">
        <v>2</v>
      </c>
      <c r="AT30" s="283"/>
      <c r="AU30" s="283"/>
      <c r="AV30" s="283"/>
      <c r="AW30" s="283"/>
      <c r="AX30" s="283"/>
      <c r="AY30" s="283"/>
      <c r="AZ30" s="283"/>
      <c r="BA30" s="283"/>
      <c r="BB30" s="283"/>
      <c r="BC30" s="283"/>
      <c r="BD30" s="283"/>
      <c r="BE30" s="283"/>
      <c r="BF30" s="283"/>
      <c r="BG30" s="283"/>
      <c r="BH30" s="283"/>
      <c r="BI30" s="283"/>
      <c r="BJ30" s="283"/>
      <c r="BK30" s="283"/>
      <c r="BL30" s="283"/>
      <c r="BM30" s="283">
        <v>2</v>
      </c>
      <c r="BN30" s="283"/>
      <c r="BO30" s="283"/>
      <c r="BP30" s="283"/>
      <c r="BQ30" s="283"/>
      <c r="BR30" s="283"/>
      <c r="BS30" s="283"/>
      <c r="BT30" s="283">
        <v>5</v>
      </c>
      <c r="BU30" s="283"/>
      <c r="BV30" s="283">
        <v>5</v>
      </c>
      <c r="BW30" s="283"/>
      <c r="BX30" s="283"/>
      <c r="BY30" s="283"/>
      <c r="BZ30" s="283"/>
      <c r="CA30" s="283"/>
      <c r="CB30" s="283"/>
      <c r="CC30" s="283"/>
      <c r="CD30" s="283"/>
      <c r="CE30" s="283"/>
      <c r="CF30" s="283"/>
      <c r="CG30" s="283"/>
      <c r="CH30" s="283"/>
      <c r="CI30" s="283"/>
      <c r="CJ30" s="283"/>
      <c r="CK30" s="283"/>
      <c r="CL30" s="283"/>
      <c r="CM30" s="283"/>
      <c r="CN30" s="283"/>
      <c r="CO30" s="283"/>
      <c r="CP30" s="283"/>
      <c r="CQ30" s="283"/>
      <c r="CR30" s="283"/>
      <c r="CS30" s="283"/>
      <c r="CT30" s="283"/>
      <c r="CU30" s="283"/>
      <c r="CV30" s="283"/>
      <c r="CW30" s="283"/>
      <c r="CX30" s="283"/>
      <c r="CY30" s="283"/>
      <c r="CZ30" s="283"/>
      <c r="DA30" s="283"/>
      <c r="DB30" s="283"/>
      <c r="DC30" s="283"/>
      <c r="DD30" s="283"/>
      <c r="DE30" s="283"/>
      <c r="DF30" s="283"/>
      <c r="DG30" s="283"/>
      <c r="DH30" s="283"/>
      <c r="DI30" s="283"/>
      <c r="DJ30" s="283"/>
      <c r="DK30" s="283"/>
      <c r="DL30" s="283"/>
      <c r="DM30" s="283"/>
      <c r="DN30" s="283"/>
    </row>
    <row r="31" spans="1:118" s="269" customFormat="1" ht="11.25" x14ac:dyDescent="0.2">
      <c r="A31" s="281">
        <f t="shared" si="0"/>
        <v>27</v>
      </c>
      <c r="B31" s="282" t="s">
        <v>645</v>
      </c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>
        <v>2</v>
      </c>
      <c r="W31" s="283">
        <v>2</v>
      </c>
      <c r="X31" s="283"/>
      <c r="Y31" s="283"/>
      <c r="Z31" s="283">
        <v>3</v>
      </c>
      <c r="AA31" s="283"/>
      <c r="AB31" s="283"/>
      <c r="AC31" s="283"/>
      <c r="AD31" s="283"/>
      <c r="AE31" s="283"/>
      <c r="AF31" s="283"/>
      <c r="AG31" s="283"/>
      <c r="AH31" s="283"/>
      <c r="AI31" s="283"/>
      <c r="AJ31" s="283"/>
      <c r="AK31" s="283"/>
      <c r="AL31" s="283"/>
      <c r="AM31" s="283"/>
      <c r="AN31" s="283"/>
      <c r="AO31" s="283"/>
      <c r="AP31" s="283"/>
      <c r="AQ31" s="283">
        <v>3</v>
      </c>
      <c r="AR31" s="283"/>
      <c r="AS31" s="283"/>
      <c r="AT31" s="283"/>
      <c r="AU31" s="283"/>
      <c r="AV31" s="283"/>
      <c r="AW31" s="283"/>
      <c r="AX31" s="283"/>
      <c r="AY31" s="283">
        <v>8</v>
      </c>
      <c r="AZ31" s="283"/>
      <c r="BA31" s="283"/>
      <c r="BB31" s="283"/>
      <c r="BC31" s="283"/>
      <c r="BD31" s="283"/>
      <c r="BE31" s="283"/>
      <c r="BF31" s="283"/>
      <c r="BG31" s="283"/>
      <c r="BH31" s="283"/>
      <c r="BI31" s="283"/>
      <c r="BJ31" s="283"/>
      <c r="BK31" s="283"/>
      <c r="BL31" s="283"/>
      <c r="BM31" s="283"/>
      <c r="BN31" s="283"/>
      <c r="BO31" s="283">
        <v>8</v>
      </c>
      <c r="BP31" s="283"/>
      <c r="BQ31" s="283"/>
      <c r="BR31" s="283"/>
      <c r="BS31" s="283"/>
      <c r="BT31" s="283"/>
      <c r="BU31" s="283">
        <v>5</v>
      </c>
      <c r="BV31" s="283"/>
      <c r="BW31" s="283">
        <v>5</v>
      </c>
      <c r="BX31" s="283"/>
      <c r="BY31" s="283"/>
      <c r="BZ31" s="283"/>
      <c r="CA31" s="283"/>
      <c r="CB31" s="283"/>
      <c r="CC31" s="283"/>
      <c r="CD31" s="283"/>
      <c r="CE31" s="283"/>
      <c r="CF31" s="283"/>
      <c r="CG31" s="283"/>
      <c r="CH31" s="283"/>
      <c r="CI31" s="283"/>
      <c r="CJ31" s="283"/>
      <c r="CK31" s="283"/>
      <c r="CL31" s="283"/>
      <c r="CM31" s="283"/>
      <c r="CN31" s="283"/>
      <c r="CO31" s="283"/>
      <c r="CP31" s="283"/>
      <c r="CQ31" s="283"/>
      <c r="CR31" s="283"/>
      <c r="CS31" s="283"/>
      <c r="CT31" s="283"/>
      <c r="CU31" s="283"/>
      <c r="CV31" s="283"/>
      <c r="CW31" s="283"/>
      <c r="CX31" s="283"/>
      <c r="CY31" s="283"/>
      <c r="CZ31" s="283"/>
      <c r="DA31" s="283"/>
      <c r="DB31" s="283"/>
      <c r="DC31" s="283"/>
      <c r="DD31" s="283"/>
      <c r="DE31" s="283"/>
      <c r="DF31" s="283"/>
      <c r="DG31" s="283"/>
      <c r="DH31" s="283"/>
      <c r="DI31" s="283"/>
      <c r="DJ31" s="283"/>
      <c r="DK31" s="283"/>
      <c r="DL31" s="283"/>
      <c r="DM31" s="283"/>
      <c r="DN31" s="283"/>
    </row>
    <row r="32" spans="1:118" s="269" customFormat="1" ht="11.25" x14ac:dyDescent="0.2">
      <c r="A32" s="281">
        <f t="shared" si="0"/>
        <v>28</v>
      </c>
      <c r="B32" s="282" t="s">
        <v>645</v>
      </c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283"/>
      <c r="S32" s="283"/>
      <c r="T32" s="283"/>
      <c r="U32" s="283"/>
      <c r="V32" s="283">
        <v>2</v>
      </c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3"/>
      <c r="AH32" s="283"/>
      <c r="AI32" s="283"/>
      <c r="AJ32" s="283"/>
      <c r="AK32" s="283"/>
      <c r="AL32" s="283"/>
      <c r="AM32" s="283"/>
      <c r="AN32" s="283"/>
      <c r="AO32" s="283"/>
      <c r="AP32" s="283"/>
      <c r="AQ32" s="283">
        <v>3</v>
      </c>
      <c r="AR32" s="283"/>
      <c r="AS32" s="283"/>
      <c r="AT32" s="283"/>
      <c r="AU32" s="283"/>
      <c r="AV32" s="283"/>
      <c r="AW32" s="283"/>
      <c r="AX32" s="283"/>
      <c r="AY32" s="283">
        <v>8</v>
      </c>
      <c r="AZ32" s="283"/>
      <c r="BA32" s="283"/>
      <c r="BB32" s="283"/>
      <c r="BC32" s="283"/>
      <c r="BD32" s="283"/>
      <c r="BE32" s="283"/>
      <c r="BF32" s="283"/>
      <c r="BG32" s="283"/>
      <c r="BH32" s="283"/>
      <c r="BI32" s="283"/>
      <c r="BJ32" s="283"/>
      <c r="BK32" s="283"/>
      <c r="BL32" s="283"/>
      <c r="BM32" s="283"/>
      <c r="BN32" s="283"/>
      <c r="BO32" s="283"/>
      <c r="BP32" s="283"/>
      <c r="BQ32" s="283"/>
      <c r="BR32" s="283"/>
      <c r="BS32" s="283"/>
      <c r="BT32" s="283"/>
      <c r="BU32" s="283">
        <v>5</v>
      </c>
      <c r="BV32" s="283"/>
      <c r="BW32" s="283">
        <v>5</v>
      </c>
      <c r="BX32" s="283"/>
      <c r="BY32" s="283"/>
      <c r="BZ32" s="283"/>
      <c r="CA32" s="283"/>
      <c r="CB32" s="283"/>
      <c r="CC32" s="283"/>
      <c r="CD32" s="283"/>
      <c r="CE32" s="283"/>
      <c r="CF32" s="283"/>
      <c r="CG32" s="283"/>
      <c r="CH32" s="283"/>
      <c r="CI32" s="283"/>
      <c r="CJ32" s="283"/>
      <c r="CK32" s="283"/>
      <c r="CL32" s="283"/>
      <c r="CM32" s="283"/>
      <c r="CN32" s="283"/>
      <c r="CO32" s="283"/>
      <c r="CP32" s="283"/>
      <c r="CQ32" s="283"/>
      <c r="CR32" s="283"/>
      <c r="CS32" s="283"/>
      <c r="CT32" s="283"/>
      <c r="CU32" s="283"/>
      <c r="CV32" s="283"/>
      <c r="CW32" s="283"/>
      <c r="CX32" s="283"/>
      <c r="CY32" s="283"/>
      <c r="CZ32" s="283"/>
      <c r="DA32" s="283"/>
      <c r="DB32" s="283"/>
      <c r="DC32" s="283"/>
      <c r="DD32" s="283"/>
      <c r="DE32" s="283"/>
      <c r="DF32" s="283"/>
      <c r="DG32" s="283"/>
      <c r="DH32" s="283"/>
      <c r="DI32" s="283"/>
      <c r="DJ32" s="283"/>
      <c r="DK32" s="283"/>
      <c r="DL32" s="283"/>
      <c r="DM32" s="283"/>
      <c r="DN32" s="283"/>
    </row>
    <row r="33" spans="1:118" s="269" customFormat="1" ht="11.25" x14ac:dyDescent="0.2">
      <c r="A33" s="281">
        <f t="shared" si="0"/>
        <v>29</v>
      </c>
      <c r="B33" s="282" t="s">
        <v>645</v>
      </c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3"/>
      <c r="P33" s="283"/>
      <c r="Q33" s="283"/>
      <c r="R33" s="283"/>
      <c r="S33" s="283"/>
      <c r="T33" s="283"/>
      <c r="U33" s="283"/>
      <c r="V33" s="283">
        <v>2</v>
      </c>
      <c r="W33" s="283"/>
      <c r="X33" s="283"/>
      <c r="Y33" s="283"/>
      <c r="Z33" s="283"/>
      <c r="AA33" s="283"/>
      <c r="AB33" s="283"/>
      <c r="AC33" s="283"/>
      <c r="AD33" s="283"/>
      <c r="AE33" s="283"/>
      <c r="AF33" s="283"/>
      <c r="AG33" s="283"/>
      <c r="AH33" s="283"/>
      <c r="AI33" s="283"/>
      <c r="AJ33" s="283"/>
      <c r="AK33" s="283"/>
      <c r="AL33" s="283"/>
      <c r="AM33" s="283"/>
      <c r="AN33" s="283"/>
      <c r="AO33" s="283"/>
      <c r="AP33" s="283"/>
      <c r="AQ33" s="283">
        <v>3</v>
      </c>
      <c r="AR33" s="283"/>
      <c r="AS33" s="283">
        <v>2</v>
      </c>
      <c r="AT33" s="283"/>
      <c r="AU33" s="283"/>
      <c r="AV33" s="283"/>
      <c r="AW33" s="283"/>
      <c r="AX33" s="283"/>
      <c r="AY33" s="283"/>
      <c r="AZ33" s="283"/>
      <c r="BA33" s="283"/>
      <c r="BB33" s="283"/>
      <c r="BC33" s="283"/>
      <c r="BD33" s="283"/>
      <c r="BE33" s="283"/>
      <c r="BF33" s="283"/>
      <c r="BG33" s="283"/>
      <c r="BH33" s="283"/>
      <c r="BI33" s="283"/>
      <c r="BJ33" s="283"/>
      <c r="BK33" s="283"/>
      <c r="BL33" s="283"/>
      <c r="BM33" s="283">
        <v>2</v>
      </c>
      <c r="BN33" s="283"/>
      <c r="BO33" s="283">
        <v>8</v>
      </c>
      <c r="BP33" s="283"/>
      <c r="BQ33" s="283"/>
      <c r="BR33" s="283"/>
      <c r="BS33" s="283"/>
      <c r="BT33" s="283">
        <v>5</v>
      </c>
      <c r="BU33" s="283"/>
      <c r="BV33" s="283">
        <v>5</v>
      </c>
      <c r="BW33" s="283"/>
      <c r="BX33" s="283"/>
      <c r="BY33" s="283"/>
      <c r="BZ33" s="283"/>
      <c r="CA33" s="283"/>
      <c r="CB33" s="283"/>
      <c r="CC33" s="283"/>
      <c r="CD33" s="283"/>
      <c r="CE33" s="283"/>
      <c r="CF33" s="283"/>
      <c r="CG33" s="283"/>
      <c r="CH33" s="283"/>
      <c r="CI33" s="283"/>
      <c r="CJ33" s="283"/>
      <c r="CK33" s="283"/>
      <c r="CL33" s="283"/>
      <c r="CM33" s="283"/>
      <c r="CN33" s="283"/>
      <c r="CO33" s="283"/>
      <c r="CP33" s="283"/>
      <c r="CQ33" s="283"/>
      <c r="CR33" s="283"/>
      <c r="CS33" s="283"/>
      <c r="CT33" s="283"/>
      <c r="CU33" s="283"/>
      <c r="CV33" s="283"/>
      <c r="CW33" s="283"/>
      <c r="CX33" s="283"/>
      <c r="CY33" s="283"/>
      <c r="CZ33" s="283"/>
      <c r="DA33" s="283"/>
      <c r="DB33" s="283"/>
      <c r="DC33" s="283"/>
      <c r="DD33" s="283"/>
      <c r="DE33" s="283"/>
      <c r="DF33" s="283"/>
      <c r="DG33" s="283"/>
      <c r="DH33" s="283"/>
      <c r="DI33" s="283"/>
      <c r="DJ33" s="283"/>
      <c r="DK33" s="283"/>
      <c r="DL33" s="283"/>
      <c r="DM33" s="283"/>
      <c r="DN33" s="283"/>
    </row>
    <row r="34" spans="1:118" s="269" customFormat="1" ht="11.25" x14ac:dyDescent="0.2">
      <c r="A34" s="281">
        <f t="shared" si="0"/>
        <v>30</v>
      </c>
      <c r="B34" s="282" t="s">
        <v>645</v>
      </c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83"/>
      <c r="AE34" s="283"/>
      <c r="AF34" s="283"/>
      <c r="AG34" s="283"/>
      <c r="AH34" s="283"/>
      <c r="AI34" s="283"/>
      <c r="AJ34" s="283"/>
      <c r="AK34" s="283"/>
      <c r="AL34" s="283"/>
      <c r="AM34" s="283"/>
      <c r="AN34" s="283"/>
      <c r="AO34" s="283"/>
      <c r="AP34" s="283"/>
      <c r="AQ34" s="283"/>
      <c r="AR34" s="283"/>
      <c r="AS34" s="283"/>
      <c r="AT34" s="283"/>
      <c r="AU34" s="283"/>
      <c r="AV34" s="283"/>
      <c r="AW34" s="283"/>
      <c r="AX34" s="283"/>
      <c r="AY34" s="283"/>
      <c r="AZ34" s="283"/>
      <c r="BA34" s="283"/>
      <c r="BB34" s="283"/>
      <c r="BC34" s="283"/>
      <c r="BD34" s="283"/>
      <c r="BE34" s="283"/>
      <c r="BF34" s="283"/>
      <c r="BG34" s="283"/>
      <c r="BH34" s="283"/>
      <c r="BI34" s="283"/>
      <c r="BJ34" s="283"/>
      <c r="BK34" s="283"/>
      <c r="BL34" s="283"/>
      <c r="BM34" s="283"/>
      <c r="BN34" s="283"/>
      <c r="BO34" s="283"/>
      <c r="BP34" s="283"/>
      <c r="BQ34" s="283"/>
      <c r="BR34" s="283"/>
      <c r="BS34" s="283"/>
      <c r="BT34" s="283"/>
      <c r="BU34" s="283"/>
      <c r="BV34" s="283"/>
      <c r="BW34" s="283"/>
      <c r="BX34" s="283"/>
      <c r="BY34" s="283"/>
      <c r="BZ34" s="283"/>
      <c r="CA34" s="283"/>
      <c r="CB34" s="283"/>
      <c r="CC34" s="283"/>
      <c r="CD34" s="283"/>
      <c r="CE34" s="283"/>
      <c r="CF34" s="283"/>
      <c r="CG34" s="283"/>
      <c r="CH34" s="283"/>
      <c r="CI34" s="283"/>
      <c r="CJ34" s="283"/>
      <c r="CK34" s="283"/>
      <c r="CL34" s="283"/>
      <c r="CM34" s="283"/>
      <c r="CN34" s="283"/>
      <c r="CO34" s="283"/>
      <c r="CP34" s="283"/>
      <c r="CQ34" s="283"/>
      <c r="CR34" s="283"/>
      <c r="CS34" s="283"/>
      <c r="CT34" s="283"/>
      <c r="CU34" s="283"/>
      <c r="CV34" s="283"/>
      <c r="CW34" s="283"/>
      <c r="CX34" s="283"/>
      <c r="CY34" s="283"/>
      <c r="CZ34" s="283"/>
      <c r="DA34" s="283"/>
      <c r="DB34" s="283"/>
      <c r="DC34" s="283"/>
      <c r="DD34" s="283"/>
      <c r="DE34" s="283"/>
      <c r="DF34" s="283"/>
      <c r="DG34" s="283"/>
      <c r="DH34" s="283"/>
      <c r="DI34" s="283"/>
      <c r="DJ34" s="283"/>
      <c r="DK34" s="283"/>
      <c r="DL34" s="283"/>
      <c r="DM34" s="283"/>
      <c r="DN34" s="283"/>
    </row>
    <row r="35" spans="1:118" s="269" customFormat="1" ht="11.25" x14ac:dyDescent="0.2">
      <c r="A35" s="281">
        <f t="shared" si="0"/>
        <v>31</v>
      </c>
      <c r="B35" s="282" t="s">
        <v>645</v>
      </c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3"/>
      <c r="BC35" s="283"/>
      <c r="BD35" s="283"/>
      <c r="BE35" s="283"/>
      <c r="BF35" s="283"/>
      <c r="BG35" s="283"/>
      <c r="BH35" s="283">
        <v>4</v>
      </c>
      <c r="BI35" s="283"/>
      <c r="BJ35" s="283"/>
      <c r="BK35" s="283"/>
      <c r="BL35" s="283"/>
      <c r="BM35" s="283"/>
      <c r="BN35" s="283"/>
      <c r="BO35" s="283"/>
      <c r="BP35" s="283"/>
      <c r="BQ35" s="283"/>
      <c r="BR35" s="283"/>
      <c r="BS35" s="283"/>
      <c r="BT35" s="283"/>
      <c r="BU35" s="283"/>
      <c r="BV35" s="283"/>
      <c r="BW35" s="283"/>
      <c r="BX35" s="283"/>
      <c r="BY35" s="283"/>
      <c r="BZ35" s="283"/>
      <c r="CA35" s="283"/>
      <c r="CB35" s="283"/>
      <c r="CC35" s="283"/>
      <c r="CD35" s="283"/>
      <c r="CE35" s="283"/>
      <c r="CF35" s="283"/>
      <c r="CG35" s="283"/>
      <c r="CH35" s="283"/>
      <c r="CI35" s="283"/>
      <c r="CJ35" s="283"/>
      <c r="CK35" s="283">
        <v>2</v>
      </c>
      <c r="CL35" s="283"/>
      <c r="CM35" s="283"/>
      <c r="CN35" s="283"/>
      <c r="CO35" s="283"/>
      <c r="CP35" s="283"/>
      <c r="CQ35" s="283"/>
      <c r="CR35" s="283"/>
      <c r="CS35" s="283"/>
      <c r="CT35" s="283"/>
      <c r="CU35" s="283"/>
      <c r="CV35" s="283"/>
      <c r="CW35" s="283"/>
      <c r="CX35" s="283"/>
      <c r="CY35" s="283"/>
      <c r="CZ35" s="283"/>
      <c r="DA35" s="283"/>
      <c r="DB35" s="283"/>
      <c r="DC35" s="283"/>
      <c r="DD35" s="283"/>
      <c r="DE35" s="283"/>
      <c r="DF35" s="283"/>
      <c r="DG35" s="283">
        <v>1</v>
      </c>
      <c r="DH35" s="283"/>
      <c r="DI35" s="283"/>
      <c r="DJ35" s="283"/>
      <c r="DK35" s="283"/>
      <c r="DL35" s="283"/>
      <c r="DM35" s="283"/>
      <c r="DN35" s="283"/>
    </row>
    <row r="36" spans="1:118" s="269" customFormat="1" ht="11.25" x14ac:dyDescent="0.2">
      <c r="A36" s="281">
        <f t="shared" si="0"/>
        <v>32</v>
      </c>
      <c r="B36" s="282" t="s">
        <v>653</v>
      </c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283"/>
      <c r="AM36" s="283"/>
      <c r="AN36" s="283"/>
      <c r="AO36" s="283"/>
      <c r="AP36" s="283"/>
      <c r="AQ36" s="283"/>
      <c r="AR36" s="283"/>
      <c r="AS36" s="283"/>
      <c r="AT36" s="283"/>
      <c r="AU36" s="283"/>
      <c r="AV36" s="283"/>
      <c r="AW36" s="283"/>
      <c r="AX36" s="283"/>
      <c r="AY36" s="283"/>
      <c r="AZ36" s="283"/>
      <c r="BA36" s="283"/>
      <c r="BB36" s="283"/>
      <c r="BC36" s="283"/>
      <c r="BD36" s="283"/>
      <c r="BE36" s="283"/>
      <c r="BF36" s="283"/>
      <c r="BG36" s="283"/>
      <c r="BH36" s="283"/>
      <c r="BI36" s="283"/>
      <c r="BJ36" s="283"/>
      <c r="BK36" s="283"/>
      <c r="BL36" s="283"/>
      <c r="BM36" s="283"/>
      <c r="BN36" s="283"/>
      <c r="BO36" s="283"/>
      <c r="BP36" s="283"/>
      <c r="BQ36" s="283"/>
      <c r="BR36" s="283"/>
      <c r="BS36" s="283"/>
      <c r="BT36" s="283"/>
      <c r="BU36" s="283"/>
      <c r="BV36" s="283"/>
      <c r="BW36" s="283"/>
      <c r="BX36" s="283"/>
      <c r="BY36" s="283"/>
      <c r="BZ36" s="283"/>
      <c r="CA36" s="283"/>
      <c r="CB36" s="283"/>
      <c r="CC36" s="283"/>
      <c r="CD36" s="283"/>
      <c r="CE36" s="283"/>
      <c r="CF36" s="283"/>
      <c r="CG36" s="283"/>
      <c r="CH36" s="283"/>
      <c r="CI36" s="283"/>
      <c r="CJ36" s="283"/>
      <c r="CK36" s="283"/>
      <c r="CL36" s="283"/>
      <c r="CM36" s="283"/>
      <c r="CN36" s="283"/>
      <c r="CO36" s="283"/>
      <c r="CP36" s="283"/>
      <c r="CQ36" s="283"/>
      <c r="CR36" s="283"/>
      <c r="CS36" s="283"/>
      <c r="CT36" s="283"/>
      <c r="CU36" s="283"/>
      <c r="CV36" s="283"/>
      <c r="CW36" s="283"/>
      <c r="CX36" s="283"/>
      <c r="CY36" s="283"/>
      <c r="CZ36" s="283"/>
      <c r="DA36" s="283"/>
      <c r="DB36" s="283"/>
      <c r="DC36" s="283"/>
      <c r="DD36" s="283"/>
      <c r="DE36" s="283"/>
      <c r="DF36" s="283"/>
      <c r="DG36" s="283"/>
      <c r="DH36" s="283"/>
      <c r="DI36" s="283"/>
      <c r="DJ36" s="283"/>
      <c r="DK36" s="283"/>
      <c r="DL36" s="283"/>
      <c r="DM36" s="283"/>
      <c r="DN36" s="283"/>
    </row>
    <row r="37" spans="1:118" s="269" customFormat="1" ht="11.25" x14ac:dyDescent="0.2">
      <c r="A37" s="281">
        <f t="shared" si="0"/>
        <v>33</v>
      </c>
      <c r="B37" s="282" t="s">
        <v>653</v>
      </c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3"/>
      <c r="AD37" s="283"/>
      <c r="AE37" s="283"/>
      <c r="AF37" s="283"/>
      <c r="AG37" s="283"/>
      <c r="AH37" s="283"/>
      <c r="AI37" s="283"/>
      <c r="AJ37" s="283"/>
      <c r="AK37" s="283"/>
      <c r="AL37" s="283"/>
      <c r="AM37" s="283"/>
      <c r="AN37" s="283"/>
      <c r="AO37" s="283"/>
      <c r="AP37" s="283"/>
      <c r="AQ37" s="283"/>
      <c r="AR37" s="283"/>
      <c r="AS37" s="283"/>
      <c r="AT37" s="283"/>
      <c r="AU37" s="283"/>
      <c r="AV37" s="283"/>
      <c r="AW37" s="283"/>
      <c r="AX37" s="283"/>
      <c r="AY37" s="283"/>
      <c r="AZ37" s="283"/>
      <c r="BA37" s="283"/>
      <c r="BB37" s="283"/>
      <c r="BC37" s="283"/>
      <c r="BD37" s="283"/>
      <c r="BE37" s="283"/>
      <c r="BF37" s="283"/>
      <c r="BG37" s="283"/>
      <c r="BH37" s="283"/>
      <c r="BI37" s="283"/>
      <c r="BJ37" s="283"/>
      <c r="BK37" s="283"/>
      <c r="BL37" s="283"/>
      <c r="BM37" s="283"/>
      <c r="BN37" s="283"/>
      <c r="BO37" s="283"/>
      <c r="BP37" s="283"/>
      <c r="BQ37" s="283"/>
      <c r="BR37" s="283"/>
      <c r="BS37" s="283"/>
      <c r="BT37" s="283"/>
      <c r="BU37" s="283"/>
      <c r="BV37" s="283"/>
      <c r="BW37" s="283"/>
      <c r="BX37" s="283"/>
      <c r="BY37" s="283"/>
      <c r="BZ37" s="283">
        <v>2</v>
      </c>
      <c r="CA37" s="283"/>
      <c r="CB37" s="283"/>
      <c r="CC37" s="283"/>
      <c r="CD37" s="283"/>
      <c r="CE37" s="283"/>
      <c r="CF37" s="283"/>
      <c r="CG37" s="283"/>
      <c r="CH37" s="283"/>
      <c r="CI37" s="283">
        <v>2</v>
      </c>
      <c r="CJ37" s="283"/>
      <c r="CK37" s="283"/>
      <c r="CL37" s="283"/>
      <c r="CM37" s="283">
        <v>2</v>
      </c>
      <c r="CN37" s="283"/>
      <c r="CO37" s="283"/>
      <c r="CP37" s="283"/>
      <c r="CQ37" s="283"/>
      <c r="CR37" s="283"/>
      <c r="CS37" s="283"/>
      <c r="CT37" s="283"/>
      <c r="CU37" s="283"/>
      <c r="CV37" s="283"/>
      <c r="CW37" s="283"/>
      <c r="CX37" s="283"/>
      <c r="CY37" s="283"/>
      <c r="CZ37" s="283"/>
      <c r="DA37" s="283"/>
      <c r="DB37" s="283"/>
      <c r="DC37" s="283"/>
      <c r="DD37" s="283"/>
      <c r="DE37" s="283"/>
      <c r="DF37" s="283"/>
      <c r="DG37" s="283">
        <v>1</v>
      </c>
      <c r="DH37" s="283"/>
      <c r="DI37" s="283"/>
      <c r="DJ37" s="283"/>
      <c r="DK37" s="283"/>
      <c r="DL37" s="283"/>
      <c r="DM37" s="283"/>
      <c r="DN37" s="283"/>
    </row>
    <row r="38" spans="1:118" s="269" customFormat="1" ht="11.25" x14ac:dyDescent="0.2">
      <c r="A38" s="281">
        <f t="shared" si="0"/>
        <v>34</v>
      </c>
      <c r="B38" s="282" t="s">
        <v>654</v>
      </c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3"/>
      <c r="AN38" s="283"/>
      <c r="AO38" s="283"/>
      <c r="AP38" s="283"/>
      <c r="AQ38" s="283"/>
      <c r="AR38" s="283"/>
      <c r="AS38" s="283"/>
      <c r="AT38" s="283"/>
      <c r="AU38" s="283"/>
      <c r="AV38" s="283"/>
      <c r="AW38" s="283">
        <v>5</v>
      </c>
      <c r="AX38" s="283"/>
      <c r="AY38" s="283"/>
      <c r="AZ38" s="283"/>
      <c r="BA38" s="283"/>
      <c r="BB38" s="283"/>
      <c r="BC38" s="283"/>
      <c r="BD38" s="283"/>
      <c r="BE38" s="283"/>
      <c r="BF38" s="283"/>
      <c r="BG38" s="283"/>
      <c r="BH38" s="283"/>
      <c r="BI38" s="283"/>
      <c r="BJ38" s="283"/>
      <c r="BK38" s="283"/>
      <c r="BL38" s="283"/>
      <c r="BM38" s="283"/>
      <c r="BN38" s="283"/>
      <c r="BO38" s="283"/>
      <c r="BP38" s="283"/>
      <c r="BQ38" s="283"/>
      <c r="BR38" s="283"/>
      <c r="BS38" s="283"/>
      <c r="BT38" s="283"/>
      <c r="BU38" s="283"/>
      <c r="BV38" s="283"/>
      <c r="BW38" s="283"/>
      <c r="BX38" s="283"/>
      <c r="BY38" s="283"/>
      <c r="BZ38" s="283">
        <v>2</v>
      </c>
      <c r="CA38" s="283"/>
      <c r="CB38" s="283"/>
      <c r="CC38" s="283"/>
      <c r="CD38" s="283"/>
      <c r="CE38" s="283"/>
      <c r="CF38" s="283"/>
      <c r="CG38" s="283"/>
      <c r="CH38" s="283"/>
      <c r="CI38" s="283">
        <v>2</v>
      </c>
      <c r="CJ38" s="283">
        <v>3</v>
      </c>
      <c r="CK38" s="283"/>
      <c r="CL38" s="283"/>
      <c r="CM38" s="283">
        <v>2</v>
      </c>
      <c r="CN38" s="283"/>
      <c r="CO38" s="283"/>
      <c r="CP38" s="283"/>
      <c r="CQ38" s="283"/>
      <c r="CR38" s="283"/>
      <c r="CS38" s="283"/>
      <c r="CT38" s="283"/>
      <c r="CU38" s="283"/>
      <c r="CV38" s="283"/>
      <c r="CW38" s="283"/>
      <c r="CX38" s="283"/>
      <c r="CY38" s="283"/>
      <c r="CZ38" s="283"/>
      <c r="DA38" s="283"/>
      <c r="DB38" s="283"/>
      <c r="DC38" s="283"/>
      <c r="DD38" s="283"/>
      <c r="DE38" s="283"/>
      <c r="DF38" s="283"/>
      <c r="DG38" s="283">
        <v>1</v>
      </c>
      <c r="DH38" s="283"/>
      <c r="DI38" s="283"/>
      <c r="DJ38" s="283"/>
      <c r="DK38" s="283"/>
      <c r="DL38" s="283"/>
      <c r="DM38" s="283"/>
      <c r="DN38" s="283"/>
    </row>
    <row r="39" spans="1:118" s="269" customFormat="1" ht="11.25" x14ac:dyDescent="0.2">
      <c r="A39" s="281">
        <f t="shared" si="0"/>
        <v>35</v>
      </c>
      <c r="B39" s="282" t="s">
        <v>655</v>
      </c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>
        <v>2</v>
      </c>
      <c r="W39" s="283">
        <v>2</v>
      </c>
      <c r="X39" s="283"/>
      <c r="Y39" s="283"/>
      <c r="Z39" s="283">
        <v>3</v>
      </c>
      <c r="AA39" s="283"/>
      <c r="AB39" s="283"/>
      <c r="AC39" s="283"/>
      <c r="AD39" s="283"/>
      <c r="AE39" s="283"/>
      <c r="AF39" s="283"/>
      <c r="AG39" s="283"/>
      <c r="AH39" s="283"/>
      <c r="AI39" s="283"/>
      <c r="AJ39" s="283"/>
      <c r="AK39" s="283"/>
      <c r="AL39" s="283"/>
      <c r="AM39" s="283"/>
      <c r="AN39" s="283"/>
      <c r="AO39" s="283"/>
      <c r="AP39" s="283"/>
      <c r="AQ39" s="283"/>
      <c r="AR39" s="283"/>
      <c r="AS39" s="283"/>
      <c r="AT39" s="283"/>
      <c r="AU39" s="283">
        <v>3</v>
      </c>
      <c r="AV39" s="283"/>
      <c r="AW39" s="283"/>
      <c r="AX39" s="283"/>
      <c r="AY39" s="283"/>
      <c r="AZ39" s="283"/>
      <c r="BA39" s="283"/>
      <c r="BB39" s="283"/>
      <c r="BC39" s="283"/>
      <c r="BD39" s="283"/>
      <c r="BE39" s="283"/>
      <c r="BF39" s="283"/>
      <c r="BG39" s="283"/>
      <c r="BH39" s="283"/>
      <c r="BI39" s="283">
        <v>3</v>
      </c>
      <c r="BJ39" s="283"/>
      <c r="BK39" s="283"/>
      <c r="BL39" s="283"/>
      <c r="BM39" s="283"/>
      <c r="BN39" s="283"/>
      <c r="BO39" s="283"/>
      <c r="BP39" s="283"/>
      <c r="BQ39" s="283"/>
      <c r="BR39" s="283"/>
      <c r="BS39" s="283"/>
      <c r="BT39" s="283"/>
      <c r="BU39" s="283"/>
      <c r="BV39" s="283"/>
      <c r="BW39" s="283"/>
      <c r="BX39" s="283"/>
      <c r="BY39" s="283"/>
      <c r="BZ39" s="283">
        <v>2</v>
      </c>
      <c r="CA39" s="283"/>
      <c r="CB39" s="283"/>
      <c r="CC39" s="283"/>
      <c r="CD39" s="283"/>
      <c r="CE39" s="283"/>
      <c r="CF39" s="283"/>
      <c r="CG39" s="283"/>
      <c r="CH39" s="283"/>
      <c r="CI39" s="283">
        <v>2</v>
      </c>
      <c r="CJ39" s="283">
        <v>2</v>
      </c>
      <c r="CK39" s="283"/>
      <c r="CL39" s="283">
        <v>2</v>
      </c>
      <c r="CM39" s="283"/>
      <c r="CN39" s="283"/>
      <c r="CO39" s="283"/>
      <c r="CP39" s="283"/>
      <c r="CQ39" s="283"/>
      <c r="CR39" s="283">
        <v>10</v>
      </c>
      <c r="CS39" s="283"/>
      <c r="CT39" s="283"/>
      <c r="CU39" s="283"/>
      <c r="CV39" s="283"/>
      <c r="CW39" s="283">
        <v>2</v>
      </c>
      <c r="CX39" s="283"/>
      <c r="CY39" s="283"/>
      <c r="CZ39" s="283"/>
      <c r="DA39" s="283"/>
      <c r="DB39" s="283"/>
      <c r="DC39" s="283"/>
      <c r="DD39" s="283"/>
      <c r="DE39" s="283"/>
      <c r="DF39" s="283"/>
      <c r="DG39" s="283">
        <v>1</v>
      </c>
      <c r="DH39" s="283"/>
      <c r="DI39" s="283"/>
      <c r="DJ39" s="283"/>
      <c r="DK39" s="283"/>
      <c r="DL39" s="283"/>
      <c r="DM39" s="283"/>
      <c r="DN39" s="283"/>
    </row>
    <row r="40" spans="1:118" s="269" customFormat="1" ht="11.25" x14ac:dyDescent="0.2">
      <c r="A40" s="281">
        <f t="shared" si="0"/>
        <v>36</v>
      </c>
      <c r="B40" s="282" t="s">
        <v>653</v>
      </c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3"/>
      <c r="V40" s="283">
        <v>2</v>
      </c>
      <c r="W40" s="283">
        <v>2</v>
      </c>
      <c r="X40" s="283"/>
      <c r="Y40" s="283"/>
      <c r="Z40" s="283">
        <v>3</v>
      </c>
      <c r="AA40" s="283"/>
      <c r="AB40" s="283"/>
      <c r="AC40" s="283"/>
      <c r="AD40" s="283"/>
      <c r="AE40" s="283"/>
      <c r="AF40" s="283"/>
      <c r="AG40" s="283"/>
      <c r="AH40" s="283"/>
      <c r="AI40" s="283"/>
      <c r="AJ40" s="283"/>
      <c r="AK40" s="283"/>
      <c r="AL40" s="283"/>
      <c r="AM40" s="283"/>
      <c r="AN40" s="283"/>
      <c r="AO40" s="283"/>
      <c r="AP40" s="283"/>
      <c r="AQ40" s="283"/>
      <c r="AR40" s="283"/>
      <c r="AS40" s="283"/>
      <c r="AT40" s="283"/>
      <c r="AU40" s="283"/>
      <c r="AV40" s="283"/>
      <c r="AW40" s="283"/>
      <c r="AX40" s="283"/>
      <c r="AY40" s="283"/>
      <c r="AZ40" s="283"/>
      <c r="BA40" s="283"/>
      <c r="BB40" s="283"/>
      <c r="BC40" s="283"/>
      <c r="BD40" s="283"/>
      <c r="BE40" s="283"/>
      <c r="BF40" s="283"/>
      <c r="BG40" s="283"/>
      <c r="BH40" s="283"/>
      <c r="BI40" s="283"/>
      <c r="BJ40" s="283"/>
      <c r="BK40" s="283"/>
      <c r="BL40" s="283"/>
      <c r="BM40" s="283"/>
      <c r="BN40" s="283"/>
      <c r="BO40" s="283"/>
      <c r="BP40" s="283"/>
      <c r="BQ40" s="283"/>
      <c r="BR40" s="283"/>
      <c r="BS40" s="283"/>
      <c r="BT40" s="283"/>
      <c r="BU40" s="283"/>
      <c r="BV40" s="283"/>
      <c r="BW40" s="283"/>
      <c r="BX40" s="283"/>
      <c r="BY40" s="283"/>
      <c r="BZ40" s="283">
        <v>2</v>
      </c>
      <c r="CA40" s="283"/>
      <c r="CB40" s="283"/>
      <c r="CC40" s="283"/>
      <c r="CD40" s="283"/>
      <c r="CE40" s="283"/>
      <c r="CF40" s="283"/>
      <c r="CG40" s="283"/>
      <c r="CH40" s="283"/>
      <c r="CI40" s="283">
        <v>2</v>
      </c>
      <c r="CJ40" s="283">
        <v>3</v>
      </c>
      <c r="CK40" s="283"/>
      <c r="CL40" s="283"/>
      <c r="CM40" s="283">
        <v>2</v>
      </c>
      <c r="CN40" s="283">
        <v>6</v>
      </c>
      <c r="CO40" s="283"/>
      <c r="CP40" s="283"/>
      <c r="CQ40" s="283"/>
      <c r="CR40" s="283"/>
      <c r="CS40" s="283"/>
      <c r="CT40" s="283"/>
      <c r="CU40" s="283"/>
      <c r="CV40" s="283"/>
      <c r="CW40" s="283">
        <v>2</v>
      </c>
      <c r="CX40" s="283"/>
      <c r="CY40" s="283"/>
      <c r="CZ40" s="283"/>
      <c r="DA40" s="283"/>
      <c r="DB40" s="283"/>
      <c r="DC40" s="283"/>
      <c r="DD40" s="283"/>
      <c r="DE40" s="283"/>
      <c r="DF40" s="283"/>
      <c r="DG40" s="283">
        <v>1</v>
      </c>
      <c r="DH40" s="283"/>
      <c r="DI40" s="283"/>
      <c r="DJ40" s="283"/>
      <c r="DK40" s="283"/>
      <c r="DL40" s="283"/>
      <c r="DM40" s="283"/>
      <c r="DN40" s="283">
        <v>10</v>
      </c>
    </row>
    <row r="41" spans="1:118" s="269" customFormat="1" ht="11.25" x14ac:dyDescent="0.2">
      <c r="A41" s="281">
        <f t="shared" si="0"/>
        <v>37</v>
      </c>
      <c r="B41" s="282" t="s">
        <v>654</v>
      </c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283"/>
      <c r="AM41" s="283"/>
      <c r="AN41" s="283"/>
      <c r="AO41" s="283"/>
      <c r="AP41" s="283"/>
      <c r="AQ41" s="283"/>
      <c r="AR41" s="283"/>
      <c r="AS41" s="283"/>
      <c r="AT41" s="283"/>
      <c r="AU41" s="283"/>
      <c r="AV41" s="283"/>
      <c r="AW41" s="283"/>
      <c r="AX41" s="283"/>
      <c r="AY41" s="283"/>
      <c r="AZ41" s="283"/>
      <c r="BA41" s="283"/>
      <c r="BB41" s="283"/>
      <c r="BC41" s="283"/>
      <c r="BD41" s="283"/>
      <c r="BE41" s="283"/>
      <c r="BF41" s="283"/>
      <c r="BG41" s="283"/>
      <c r="BH41" s="283"/>
      <c r="BI41" s="283"/>
      <c r="BJ41" s="283"/>
      <c r="BK41" s="283"/>
      <c r="BL41" s="283"/>
      <c r="BM41" s="283"/>
      <c r="BN41" s="283"/>
      <c r="BO41" s="283"/>
      <c r="BP41" s="283"/>
      <c r="BQ41" s="283"/>
      <c r="BR41" s="283"/>
      <c r="BS41" s="283"/>
      <c r="BT41" s="283"/>
      <c r="BU41" s="283"/>
      <c r="BV41" s="283"/>
      <c r="BW41" s="283"/>
      <c r="BX41" s="283"/>
      <c r="BY41" s="283"/>
      <c r="BZ41" s="283"/>
      <c r="CA41" s="283"/>
      <c r="CB41" s="283"/>
      <c r="CC41" s="283"/>
      <c r="CD41" s="283"/>
      <c r="CE41" s="283"/>
      <c r="CF41" s="283"/>
      <c r="CG41" s="283"/>
      <c r="CH41" s="283"/>
      <c r="CI41" s="283"/>
      <c r="CJ41" s="283"/>
      <c r="CK41" s="283"/>
      <c r="CL41" s="283"/>
      <c r="CM41" s="283">
        <v>2</v>
      </c>
      <c r="CN41" s="283"/>
      <c r="CO41" s="283"/>
      <c r="CP41" s="283"/>
      <c r="CQ41" s="283"/>
      <c r="CR41" s="283"/>
      <c r="CS41" s="283"/>
      <c r="CT41" s="283"/>
      <c r="CU41" s="283"/>
      <c r="CV41" s="283"/>
      <c r="CW41" s="283"/>
      <c r="CX41" s="283"/>
      <c r="CY41" s="283"/>
      <c r="CZ41" s="283"/>
      <c r="DA41" s="283"/>
      <c r="DB41" s="283"/>
      <c r="DC41" s="283"/>
      <c r="DD41" s="283"/>
      <c r="DE41" s="283"/>
      <c r="DF41" s="283"/>
      <c r="DG41" s="283"/>
      <c r="DH41" s="283"/>
      <c r="DI41" s="283"/>
      <c r="DJ41" s="283"/>
      <c r="DK41" s="283"/>
      <c r="DL41" s="283"/>
      <c r="DM41" s="283"/>
      <c r="DN41" s="283"/>
    </row>
    <row r="42" spans="1:118" s="269" customFormat="1" ht="11.25" x14ac:dyDescent="0.2">
      <c r="A42" s="281">
        <f t="shared" si="0"/>
        <v>38</v>
      </c>
      <c r="B42" s="282" t="s">
        <v>655</v>
      </c>
      <c r="C42" s="283"/>
      <c r="D42" s="283"/>
      <c r="E42" s="283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3"/>
      <c r="AR42" s="283"/>
      <c r="AS42" s="283"/>
      <c r="AT42" s="283"/>
      <c r="AU42" s="283">
        <v>3</v>
      </c>
      <c r="AV42" s="283"/>
      <c r="AW42" s="283"/>
      <c r="AX42" s="283"/>
      <c r="AY42" s="283"/>
      <c r="AZ42" s="283"/>
      <c r="BA42" s="283"/>
      <c r="BB42" s="283"/>
      <c r="BC42" s="283"/>
      <c r="BD42" s="283"/>
      <c r="BE42" s="283"/>
      <c r="BF42" s="283"/>
      <c r="BG42" s="283"/>
      <c r="BH42" s="283"/>
      <c r="BI42" s="283"/>
      <c r="BJ42" s="283"/>
      <c r="BK42" s="283"/>
      <c r="BL42" s="283"/>
      <c r="BM42" s="283"/>
      <c r="BN42" s="283"/>
      <c r="BO42" s="283"/>
      <c r="BP42" s="283"/>
      <c r="BQ42" s="283"/>
      <c r="BR42" s="283"/>
      <c r="BS42" s="283"/>
      <c r="BT42" s="283"/>
      <c r="BU42" s="283"/>
      <c r="BV42" s="283"/>
      <c r="BW42" s="283"/>
      <c r="BX42" s="283"/>
      <c r="BY42" s="283"/>
      <c r="BZ42" s="283"/>
      <c r="CA42" s="283"/>
      <c r="CB42" s="283"/>
      <c r="CC42" s="283"/>
      <c r="CD42" s="283"/>
      <c r="CE42" s="283"/>
      <c r="CF42" s="283"/>
      <c r="CG42" s="283"/>
      <c r="CH42" s="283"/>
      <c r="CI42" s="283"/>
      <c r="CJ42" s="283"/>
      <c r="CK42" s="283"/>
      <c r="CL42" s="283"/>
      <c r="CM42" s="283"/>
      <c r="CN42" s="283"/>
      <c r="CO42" s="283"/>
      <c r="CP42" s="283"/>
      <c r="CQ42" s="283"/>
      <c r="CR42" s="283">
        <v>10</v>
      </c>
      <c r="CS42" s="283"/>
      <c r="CT42" s="283"/>
      <c r="CU42" s="283"/>
      <c r="CV42" s="283"/>
      <c r="CW42" s="283"/>
      <c r="CX42" s="283"/>
      <c r="CY42" s="283"/>
      <c r="CZ42" s="283"/>
      <c r="DA42" s="283"/>
      <c r="DB42" s="283"/>
      <c r="DC42" s="283"/>
      <c r="DD42" s="283"/>
      <c r="DE42" s="283"/>
      <c r="DF42" s="283"/>
      <c r="DG42" s="283"/>
      <c r="DH42" s="283"/>
      <c r="DI42" s="283"/>
      <c r="DJ42" s="283"/>
      <c r="DK42" s="283"/>
      <c r="DL42" s="283"/>
      <c r="DM42" s="283"/>
      <c r="DN42" s="283"/>
    </row>
    <row r="43" spans="1:118" s="269" customFormat="1" ht="11.25" x14ac:dyDescent="0.2">
      <c r="A43" s="281">
        <f t="shared" si="0"/>
        <v>39</v>
      </c>
      <c r="B43" s="282" t="s">
        <v>656</v>
      </c>
      <c r="C43" s="283"/>
      <c r="D43" s="283"/>
      <c r="E43" s="283"/>
      <c r="F43" s="283"/>
      <c r="G43" s="283"/>
      <c r="H43" s="283"/>
      <c r="I43" s="283"/>
      <c r="J43" s="283"/>
      <c r="K43" s="283"/>
      <c r="L43" s="283"/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283"/>
      <c r="AJ43" s="283"/>
      <c r="AK43" s="283"/>
      <c r="AL43" s="283"/>
      <c r="AM43" s="283"/>
      <c r="AN43" s="283"/>
      <c r="AO43" s="283"/>
      <c r="AP43" s="283"/>
      <c r="AQ43" s="283"/>
      <c r="AR43" s="283"/>
      <c r="AS43" s="283"/>
      <c r="AT43" s="283"/>
      <c r="AU43" s="283"/>
      <c r="AV43" s="283"/>
      <c r="AW43" s="283"/>
      <c r="AX43" s="283"/>
      <c r="AY43" s="283"/>
      <c r="AZ43" s="283"/>
      <c r="BA43" s="283"/>
      <c r="BB43" s="283"/>
      <c r="BC43" s="283"/>
      <c r="BD43" s="283"/>
      <c r="BE43" s="283"/>
      <c r="BF43" s="283"/>
      <c r="BG43" s="283"/>
      <c r="BH43" s="283"/>
      <c r="BI43" s="283"/>
      <c r="BJ43" s="283"/>
      <c r="BK43" s="283"/>
      <c r="BL43" s="283"/>
      <c r="BM43" s="283"/>
      <c r="BN43" s="283"/>
      <c r="BO43" s="283"/>
      <c r="BP43" s="283"/>
      <c r="BQ43" s="283"/>
      <c r="BR43" s="283"/>
      <c r="BS43" s="283"/>
      <c r="BT43" s="283"/>
      <c r="BU43" s="283"/>
      <c r="BV43" s="283"/>
      <c r="BW43" s="283"/>
      <c r="BX43" s="283"/>
      <c r="BY43" s="283"/>
      <c r="BZ43" s="283">
        <v>2</v>
      </c>
      <c r="CA43" s="283"/>
      <c r="CB43" s="283"/>
      <c r="CC43" s="283"/>
      <c r="CD43" s="283"/>
      <c r="CE43" s="283"/>
      <c r="CF43" s="283"/>
      <c r="CG43" s="283"/>
      <c r="CH43" s="283"/>
      <c r="CI43" s="283"/>
      <c r="CJ43" s="283"/>
      <c r="CK43" s="283"/>
      <c r="CL43" s="283"/>
      <c r="CM43" s="283">
        <v>2</v>
      </c>
      <c r="CN43" s="283"/>
      <c r="CO43" s="283"/>
      <c r="CP43" s="283"/>
      <c r="CQ43" s="283"/>
      <c r="CR43" s="283"/>
      <c r="CS43" s="283"/>
      <c r="CT43" s="283"/>
      <c r="CU43" s="283"/>
      <c r="CV43" s="283"/>
      <c r="CW43" s="283"/>
      <c r="CX43" s="283"/>
      <c r="CY43" s="283"/>
      <c r="CZ43" s="283"/>
      <c r="DA43" s="283"/>
      <c r="DB43" s="283"/>
      <c r="DC43" s="283"/>
      <c r="DD43" s="283"/>
      <c r="DE43" s="283"/>
      <c r="DF43" s="283"/>
      <c r="DG43" s="283">
        <v>1</v>
      </c>
      <c r="DH43" s="283"/>
      <c r="DI43" s="283"/>
      <c r="DJ43" s="283"/>
      <c r="DK43" s="283"/>
      <c r="DL43" s="283"/>
      <c r="DM43" s="283"/>
      <c r="DN43" s="283"/>
    </row>
    <row r="44" spans="1:118" s="269" customFormat="1" ht="11.25" x14ac:dyDescent="0.2">
      <c r="A44" s="281">
        <f t="shared" si="0"/>
        <v>40</v>
      </c>
      <c r="B44" s="282" t="s">
        <v>654</v>
      </c>
      <c r="C44" s="283"/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83"/>
      <c r="AE44" s="283"/>
      <c r="AF44" s="283"/>
      <c r="AG44" s="283"/>
      <c r="AH44" s="283"/>
      <c r="AI44" s="283"/>
      <c r="AJ44" s="283"/>
      <c r="AK44" s="283"/>
      <c r="AL44" s="283"/>
      <c r="AM44" s="283"/>
      <c r="AN44" s="283"/>
      <c r="AO44" s="283"/>
      <c r="AP44" s="283"/>
      <c r="AQ44" s="283"/>
      <c r="AR44" s="283"/>
      <c r="AS44" s="283"/>
      <c r="AT44" s="283"/>
      <c r="AU44" s="283"/>
      <c r="AV44" s="283"/>
      <c r="AW44" s="283">
        <v>5</v>
      </c>
      <c r="AX44" s="283"/>
      <c r="AY44" s="283"/>
      <c r="AZ44" s="283"/>
      <c r="BA44" s="283"/>
      <c r="BB44" s="283"/>
      <c r="BC44" s="283"/>
      <c r="BD44" s="283"/>
      <c r="BE44" s="283"/>
      <c r="BF44" s="283"/>
      <c r="BG44" s="283"/>
      <c r="BH44" s="283"/>
      <c r="BI44" s="283"/>
      <c r="BJ44" s="283"/>
      <c r="BK44" s="283"/>
      <c r="BL44" s="283"/>
      <c r="BM44" s="283"/>
      <c r="BN44" s="283"/>
      <c r="BO44" s="283"/>
      <c r="BP44" s="283"/>
      <c r="BQ44" s="283"/>
      <c r="BR44" s="283"/>
      <c r="BS44" s="283"/>
      <c r="BT44" s="283"/>
      <c r="BU44" s="283"/>
      <c r="BV44" s="283"/>
      <c r="BW44" s="283"/>
      <c r="BX44" s="283"/>
      <c r="BY44" s="283"/>
      <c r="BZ44" s="283">
        <v>2</v>
      </c>
      <c r="CA44" s="283"/>
      <c r="CB44" s="283"/>
      <c r="CC44" s="283"/>
      <c r="CD44" s="283"/>
      <c r="CE44" s="283"/>
      <c r="CF44" s="283"/>
      <c r="CG44" s="283"/>
      <c r="CH44" s="283"/>
      <c r="CI44" s="283">
        <v>2</v>
      </c>
      <c r="CJ44" s="283"/>
      <c r="CK44" s="283"/>
      <c r="CL44" s="283"/>
      <c r="CM44" s="283">
        <v>2</v>
      </c>
      <c r="CN44" s="283"/>
      <c r="CO44" s="283"/>
      <c r="CP44" s="283"/>
      <c r="CQ44" s="283"/>
      <c r="CR44" s="283"/>
      <c r="CS44" s="283"/>
      <c r="CT44" s="283"/>
      <c r="CU44" s="283"/>
      <c r="CV44" s="283"/>
      <c r="CW44" s="283"/>
      <c r="CX44" s="283"/>
      <c r="CY44" s="283"/>
      <c r="CZ44" s="283"/>
      <c r="DA44" s="283"/>
      <c r="DB44" s="283"/>
      <c r="DC44" s="283"/>
      <c r="DD44" s="283"/>
      <c r="DE44" s="283"/>
      <c r="DF44" s="283"/>
      <c r="DG44" s="283">
        <v>1</v>
      </c>
      <c r="DH44" s="283"/>
      <c r="DI44" s="283"/>
      <c r="DJ44" s="283"/>
      <c r="DK44" s="283"/>
      <c r="DL44" s="283"/>
      <c r="DM44" s="283"/>
      <c r="DN44" s="283"/>
    </row>
    <row r="45" spans="1:118" s="269" customFormat="1" ht="11.25" x14ac:dyDescent="0.2">
      <c r="A45" s="281">
        <f t="shared" si="0"/>
        <v>41</v>
      </c>
      <c r="B45" s="282" t="s">
        <v>656</v>
      </c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283"/>
      <c r="AQ45" s="283"/>
      <c r="AR45" s="283"/>
      <c r="AS45" s="283"/>
      <c r="AT45" s="283"/>
      <c r="AU45" s="283"/>
      <c r="AV45" s="283"/>
      <c r="AW45" s="283"/>
      <c r="AX45" s="283"/>
      <c r="AY45" s="283"/>
      <c r="AZ45" s="283"/>
      <c r="BA45" s="283"/>
      <c r="BB45" s="283"/>
      <c r="BC45" s="283"/>
      <c r="BD45" s="283"/>
      <c r="BE45" s="283"/>
      <c r="BF45" s="283"/>
      <c r="BG45" s="283"/>
      <c r="BH45" s="283"/>
      <c r="BI45" s="283"/>
      <c r="BJ45" s="283"/>
      <c r="BK45" s="283"/>
      <c r="BL45" s="283"/>
      <c r="BM45" s="283"/>
      <c r="BN45" s="283"/>
      <c r="BO45" s="283"/>
      <c r="BP45" s="283"/>
      <c r="BQ45" s="283"/>
      <c r="BR45" s="283"/>
      <c r="BS45" s="283"/>
      <c r="BT45" s="283"/>
      <c r="BU45" s="283"/>
      <c r="BV45" s="283"/>
      <c r="BW45" s="283"/>
      <c r="BX45" s="283"/>
      <c r="BY45" s="283"/>
      <c r="BZ45" s="283"/>
      <c r="CA45" s="283"/>
      <c r="CB45" s="283"/>
      <c r="CC45" s="283"/>
      <c r="CD45" s="283"/>
      <c r="CE45" s="283"/>
      <c r="CF45" s="283"/>
      <c r="CG45" s="283"/>
      <c r="CH45" s="283"/>
      <c r="CI45" s="283"/>
      <c r="CJ45" s="283"/>
      <c r="CK45" s="283"/>
      <c r="CL45" s="283"/>
      <c r="CM45" s="283"/>
      <c r="CN45" s="283"/>
      <c r="CO45" s="283"/>
      <c r="CP45" s="283"/>
      <c r="CQ45" s="283"/>
      <c r="CR45" s="283"/>
      <c r="CS45" s="283"/>
      <c r="CT45" s="283"/>
      <c r="CU45" s="283"/>
      <c r="CV45" s="283"/>
      <c r="CW45" s="283"/>
      <c r="CX45" s="283"/>
      <c r="CY45" s="283"/>
      <c r="CZ45" s="283"/>
      <c r="DA45" s="283"/>
      <c r="DB45" s="283"/>
      <c r="DC45" s="283"/>
      <c r="DD45" s="283"/>
      <c r="DE45" s="283"/>
      <c r="DF45" s="283"/>
      <c r="DG45" s="283"/>
      <c r="DH45" s="283"/>
      <c r="DI45" s="283"/>
      <c r="DJ45" s="283"/>
      <c r="DK45" s="283"/>
      <c r="DL45" s="283"/>
      <c r="DM45" s="283"/>
      <c r="DN45" s="283"/>
    </row>
    <row r="46" spans="1:118" s="269" customFormat="1" ht="11.25" x14ac:dyDescent="0.2">
      <c r="A46" s="281">
        <f t="shared" si="0"/>
        <v>42</v>
      </c>
      <c r="B46" s="282" t="s">
        <v>657</v>
      </c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N46" s="283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  <c r="AA46" s="283"/>
      <c r="AB46" s="283"/>
      <c r="AC46" s="283"/>
      <c r="AD46" s="283"/>
      <c r="AE46" s="283"/>
      <c r="AF46" s="283"/>
      <c r="AG46" s="283"/>
      <c r="AH46" s="283"/>
      <c r="AI46" s="283"/>
      <c r="AJ46" s="283"/>
      <c r="AK46" s="283"/>
      <c r="AL46" s="283"/>
      <c r="AM46" s="283"/>
      <c r="AN46" s="283"/>
      <c r="AO46" s="283"/>
      <c r="AP46" s="283"/>
      <c r="AQ46" s="283"/>
      <c r="AR46" s="283"/>
      <c r="AS46" s="283"/>
      <c r="AT46" s="283"/>
      <c r="AU46" s="283"/>
      <c r="AV46" s="283"/>
      <c r="AW46" s="283"/>
      <c r="AX46" s="283"/>
      <c r="AY46" s="283"/>
      <c r="AZ46" s="283"/>
      <c r="BA46" s="283"/>
      <c r="BB46" s="283"/>
      <c r="BC46" s="283"/>
      <c r="BD46" s="283"/>
      <c r="BE46" s="283"/>
      <c r="BF46" s="283"/>
      <c r="BG46" s="283"/>
      <c r="BH46" s="283"/>
      <c r="BI46" s="283"/>
      <c r="BJ46" s="283"/>
      <c r="BK46" s="283"/>
      <c r="BL46" s="283"/>
      <c r="BM46" s="283"/>
      <c r="BN46" s="283"/>
      <c r="BO46" s="283"/>
      <c r="BP46" s="283"/>
      <c r="BQ46" s="283"/>
      <c r="BR46" s="283"/>
      <c r="BS46" s="283"/>
      <c r="BT46" s="283"/>
      <c r="BU46" s="283"/>
      <c r="BV46" s="283"/>
      <c r="BW46" s="283"/>
      <c r="BX46" s="283"/>
      <c r="BY46" s="283"/>
      <c r="BZ46" s="283"/>
      <c r="CA46" s="283"/>
      <c r="CB46" s="283"/>
      <c r="CC46" s="283"/>
      <c r="CD46" s="283"/>
      <c r="CE46" s="283"/>
      <c r="CF46" s="283"/>
      <c r="CG46" s="283"/>
      <c r="CH46" s="283"/>
      <c r="CI46" s="283"/>
      <c r="CJ46" s="283"/>
      <c r="CK46" s="283"/>
      <c r="CL46" s="283"/>
      <c r="CM46" s="283"/>
      <c r="CN46" s="283"/>
      <c r="CO46" s="283"/>
      <c r="CP46" s="283"/>
      <c r="CQ46" s="283"/>
      <c r="CR46" s="283"/>
      <c r="CS46" s="283"/>
      <c r="CT46" s="283"/>
      <c r="CU46" s="283"/>
      <c r="CV46" s="283"/>
      <c r="CW46" s="283"/>
      <c r="CX46" s="283"/>
      <c r="CY46" s="283"/>
      <c r="CZ46" s="283"/>
      <c r="DA46" s="283"/>
      <c r="DB46" s="283"/>
      <c r="DC46" s="283"/>
      <c r="DD46" s="283"/>
      <c r="DE46" s="283"/>
      <c r="DF46" s="283"/>
      <c r="DG46" s="283"/>
      <c r="DH46" s="283"/>
      <c r="DI46" s="283"/>
      <c r="DJ46" s="283"/>
      <c r="DK46" s="283"/>
      <c r="DL46" s="283"/>
      <c r="DM46" s="283"/>
      <c r="DN46" s="283"/>
    </row>
    <row r="47" spans="1:118" s="269" customFormat="1" ht="11.25" x14ac:dyDescent="0.2">
      <c r="A47" s="281">
        <f t="shared" si="0"/>
        <v>43</v>
      </c>
      <c r="B47" s="282" t="s">
        <v>653</v>
      </c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C47" s="283"/>
      <c r="AD47" s="283"/>
      <c r="AE47" s="283"/>
      <c r="AF47" s="283"/>
      <c r="AG47" s="283"/>
      <c r="AH47" s="283"/>
      <c r="AI47" s="283"/>
      <c r="AJ47" s="283"/>
      <c r="AK47" s="283"/>
      <c r="AL47" s="283"/>
      <c r="AM47" s="283"/>
      <c r="AN47" s="283"/>
      <c r="AO47" s="283"/>
      <c r="AP47" s="283"/>
      <c r="AQ47" s="283"/>
      <c r="AR47" s="283"/>
      <c r="AS47" s="283"/>
      <c r="AT47" s="283"/>
      <c r="AU47" s="283"/>
      <c r="AV47" s="283"/>
      <c r="AW47" s="283"/>
      <c r="AX47" s="283"/>
      <c r="AY47" s="283"/>
      <c r="AZ47" s="283"/>
      <c r="BA47" s="283"/>
      <c r="BB47" s="283"/>
      <c r="BC47" s="283"/>
      <c r="BD47" s="283"/>
      <c r="BE47" s="283"/>
      <c r="BF47" s="283"/>
      <c r="BG47" s="283"/>
      <c r="BH47" s="283"/>
      <c r="BI47" s="283"/>
      <c r="BJ47" s="283"/>
      <c r="BK47" s="283"/>
      <c r="BL47" s="283"/>
      <c r="BM47" s="283"/>
      <c r="BN47" s="283"/>
      <c r="BO47" s="283"/>
      <c r="BP47" s="283"/>
      <c r="BQ47" s="283"/>
      <c r="BR47" s="283"/>
      <c r="BS47" s="283"/>
      <c r="BT47" s="283"/>
      <c r="BU47" s="283"/>
      <c r="BV47" s="283"/>
      <c r="BW47" s="283"/>
      <c r="BX47" s="283"/>
      <c r="BY47" s="283"/>
      <c r="BZ47" s="283"/>
      <c r="CA47" s="283"/>
      <c r="CB47" s="283"/>
      <c r="CC47" s="283"/>
      <c r="CD47" s="283"/>
      <c r="CE47" s="283"/>
      <c r="CF47" s="283"/>
      <c r="CG47" s="283"/>
      <c r="CH47" s="283"/>
      <c r="CI47" s="283"/>
      <c r="CJ47" s="283"/>
      <c r="CK47" s="283"/>
      <c r="CL47" s="283"/>
      <c r="CM47" s="283"/>
      <c r="CN47" s="283"/>
      <c r="CO47" s="283"/>
      <c r="CP47" s="283"/>
      <c r="CQ47" s="283"/>
      <c r="CR47" s="283"/>
      <c r="CS47" s="283"/>
      <c r="CT47" s="283"/>
      <c r="CU47" s="283"/>
      <c r="CV47" s="283"/>
      <c r="CW47" s="283"/>
      <c r="CX47" s="283"/>
      <c r="CY47" s="283"/>
      <c r="CZ47" s="283"/>
      <c r="DA47" s="283"/>
      <c r="DB47" s="283"/>
      <c r="DC47" s="283"/>
      <c r="DD47" s="283"/>
      <c r="DE47" s="283"/>
      <c r="DF47" s="283"/>
      <c r="DG47" s="283"/>
      <c r="DH47" s="283"/>
      <c r="DI47" s="283"/>
      <c r="DJ47" s="283"/>
      <c r="DK47" s="283"/>
      <c r="DL47" s="283"/>
      <c r="DM47" s="283"/>
      <c r="DN47" s="283"/>
    </row>
    <row r="48" spans="1:118" s="269" customFormat="1" ht="11.25" x14ac:dyDescent="0.2">
      <c r="A48" s="281">
        <f t="shared" si="0"/>
        <v>44</v>
      </c>
      <c r="B48" s="282" t="s">
        <v>658</v>
      </c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3"/>
      <c r="AA48" s="283"/>
      <c r="AB48" s="283"/>
      <c r="AC48" s="283"/>
      <c r="AD48" s="283"/>
      <c r="AE48" s="283"/>
      <c r="AF48" s="283"/>
      <c r="AG48" s="283"/>
      <c r="AH48" s="283"/>
      <c r="AI48" s="283"/>
      <c r="AJ48" s="283"/>
      <c r="AK48" s="283"/>
      <c r="AL48" s="283"/>
      <c r="AM48" s="283"/>
      <c r="AN48" s="283"/>
      <c r="AO48" s="283"/>
      <c r="AP48" s="283"/>
      <c r="AQ48" s="283"/>
      <c r="AR48" s="283"/>
      <c r="AS48" s="283"/>
      <c r="AT48" s="283"/>
      <c r="AU48" s="283"/>
      <c r="AV48" s="283"/>
      <c r="AW48" s="283"/>
      <c r="AX48" s="283"/>
      <c r="AY48" s="283"/>
      <c r="AZ48" s="283"/>
      <c r="BA48" s="283"/>
      <c r="BB48" s="283"/>
      <c r="BC48" s="283"/>
      <c r="BD48" s="283"/>
      <c r="BE48" s="283"/>
      <c r="BF48" s="283"/>
      <c r="BG48" s="283"/>
      <c r="BH48" s="283"/>
      <c r="BI48" s="283"/>
      <c r="BJ48" s="283"/>
      <c r="BK48" s="283"/>
      <c r="BL48" s="283"/>
      <c r="BM48" s="283">
        <v>2</v>
      </c>
      <c r="BN48" s="283"/>
      <c r="BO48" s="283"/>
      <c r="BP48" s="283"/>
      <c r="BQ48" s="283"/>
      <c r="BR48" s="283"/>
      <c r="BS48" s="283"/>
      <c r="BT48" s="283"/>
      <c r="BU48" s="283"/>
      <c r="BV48" s="283"/>
      <c r="BW48" s="283"/>
      <c r="BX48" s="283"/>
      <c r="BY48" s="283"/>
      <c r="BZ48" s="283"/>
      <c r="CA48" s="283"/>
      <c r="CB48" s="283"/>
      <c r="CC48" s="283"/>
      <c r="CD48" s="283"/>
      <c r="CE48" s="283"/>
      <c r="CF48" s="283"/>
      <c r="CG48" s="283"/>
      <c r="CH48" s="283"/>
      <c r="CI48" s="283"/>
      <c r="CJ48" s="283"/>
      <c r="CK48" s="283"/>
      <c r="CL48" s="283"/>
      <c r="CM48" s="283"/>
      <c r="CN48" s="283"/>
      <c r="CO48" s="283"/>
      <c r="CP48" s="283"/>
      <c r="CQ48" s="283"/>
      <c r="CR48" s="283"/>
      <c r="CS48" s="283"/>
      <c r="CT48" s="283"/>
      <c r="CU48" s="283"/>
      <c r="CV48" s="283"/>
      <c r="CW48" s="283"/>
      <c r="CX48" s="283"/>
      <c r="CY48" s="283"/>
      <c r="CZ48" s="283"/>
      <c r="DA48" s="283"/>
      <c r="DB48" s="283"/>
      <c r="DC48" s="283"/>
      <c r="DD48" s="283"/>
      <c r="DE48" s="283"/>
      <c r="DF48" s="283"/>
      <c r="DG48" s="283"/>
      <c r="DH48" s="283"/>
      <c r="DI48" s="283"/>
      <c r="DJ48" s="283"/>
      <c r="DK48" s="283">
        <v>2</v>
      </c>
      <c r="DL48" s="283"/>
      <c r="DM48" s="283"/>
      <c r="DN48" s="283"/>
    </row>
    <row r="49" spans="1:118" s="269" customFormat="1" ht="11.25" x14ac:dyDescent="0.2">
      <c r="A49" s="281">
        <f t="shared" si="0"/>
        <v>45</v>
      </c>
      <c r="B49" s="282" t="s">
        <v>654</v>
      </c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  <c r="AA49" s="283"/>
      <c r="AB49" s="283"/>
      <c r="AC49" s="283"/>
      <c r="AD49" s="283"/>
      <c r="AE49" s="283"/>
      <c r="AF49" s="283"/>
      <c r="AG49" s="283"/>
      <c r="AH49" s="283"/>
      <c r="AI49" s="283"/>
      <c r="AJ49" s="283"/>
      <c r="AK49" s="283"/>
      <c r="AL49" s="283"/>
      <c r="AM49" s="283"/>
      <c r="AN49" s="283"/>
      <c r="AO49" s="283"/>
      <c r="AP49" s="283"/>
      <c r="AQ49" s="283"/>
      <c r="AR49" s="283"/>
      <c r="AS49" s="283"/>
      <c r="AT49" s="283"/>
      <c r="AU49" s="283"/>
      <c r="AV49" s="283"/>
      <c r="AW49" s="283"/>
      <c r="AX49" s="283"/>
      <c r="AY49" s="283"/>
      <c r="AZ49" s="283"/>
      <c r="BA49" s="283"/>
      <c r="BB49" s="283"/>
      <c r="BC49" s="283"/>
      <c r="BD49" s="283"/>
      <c r="BE49" s="283"/>
      <c r="BF49" s="283"/>
      <c r="BG49" s="283"/>
      <c r="BH49" s="283"/>
      <c r="BI49" s="283"/>
      <c r="BJ49" s="283"/>
      <c r="BK49" s="283"/>
      <c r="BL49" s="283"/>
      <c r="BM49" s="283"/>
      <c r="BN49" s="283"/>
      <c r="BO49" s="283"/>
      <c r="BP49" s="283"/>
      <c r="BQ49" s="283"/>
      <c r="BR49" s="283"/>
      <c r="BS49" s="283"/>
      <c r="BT49" s="283"/>
      <c r="BU49" s="283"/>
      <c r="BV49" s="283"/>
      <c r="BW49" s="283"/>
      <c r="BX49" s="283"/>
      <c r="BY49" s="283"/>
      <c r="BZ49" s="283"/>
      <c r="CA49" s="283"/>
      <c r="CB49" s="283"/>
      <c r="CC49" s="283"/>
      <c r="CD49" s="283"/>
      <c r="CE49" s="283"/>
      <c r="CF49" s="283"/>
      <c r="CG49" s="283"/>
      <c r="CH49" s="283"/>
      <c r="CI49" s="283"/>
      <c r="CJ49" s="283"/>
      <c r="CK49" s="283"/>
      <c r="CL49" s="283"/>
      <c r="CM49" s="283"/>
      <c r="CN49" s="283"/>
      <c r="CO49" s="283"/>
      <c r="CP49" s="283"/>
      <c r="CQ49" s="283"/>
      <c r="CR49" s="283"/>
      <c r="CS49" s="283"/>
      <c r="CT49" s="283"/>
      <c r="CU49" s="283"/>
      <c r="CV49" s="283"/>
      <c r="CW49" s="283"/>
      <c r="CX49" s="283"/>
      <c r="CY49" s="283"/>
      <c r="CZ49" s="283"/>
      <c r="DA49" s="283"/>
      <c r="DB49" s="283"/>
      <c r="DC49" s="283"/>
      <c r="DD49" s="283"/>
      <c r="DE49" s="283"/>
      <c r="DF49" s="283"/>
      <c r="DG49" s="283"/>
      <c r="DH49" s="283"/>
      <c r="DI49" s="283"/>
      <c r="DJ49" s="283"/>
      <c r="DK49" s="283"/>
      <c r="DL49" s="283"/>
      <c r="DM49" s="283"/>
      <c r="DN49" s="283"/>
    </row>
    <row r="50" spans="1:118" s="269" customFormat="1" ht="11.25" x14ac:dyDescent="0.2">
      <c r="A50" s="281">
        <f t="shared" si="0"/>
        <v>46</v>
      </c>
      <c r="B50" s="282" t="s">
        <v>648</v>
      </c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83"/>
      <c r="Z50" s="283"/>
      <c r="AA50" s="283"/>
      <c r="AB50" s="283"/>
      <c r="AC50" s="283"/>
      <c r="AD50" s="283"/>
      <c r="AE50" s="283"/>
      <c r="AF50" s="283"/>
      <c r="AG50" s="283"/>
      <c r="AH50" s="283"/>
      <c r="AI50" s="283"/>
      <c r="AJ50" s="283"/>
      <c r="AK50" s="283"/>
      <c r="AL50" s="283"/>
      <c r="AM50" s="283"/>
      <c r="AN50" s="283"/>
      <c r="AO50" s="283"/>
      <c r="AP50" s="283"/>
      <c r="AQ50" s="283"/>
      <c r="AR50" s="283"/>
      <c r="AS50" s="283"/>
      <c r="AT50" s="283"/>
      <c r="AU50" s="283"/>
      <c r="AV50" s="283"/>
      <c r="AW50" s="283"/>
      <c r="AX50" s="283"/>
      <c r="AY50" s="283"/>
      <c r="AZ50" s="283"/>
      <c r="BA50" s="283"/>
      <c r="BB50" s="283"/>
      <c r="BC50" s="283"/>
      <c r="BD50" s="283"/>
      <c r="BE50" s="283"/>
      <c r="BF50" s="283"/>
      <c r="BG50" s="283"/>
      <c r="BH50" s="283"/>
      <c r="BI50" s="283"/>
      <c r="BJ50" s="283"/>
      <c r="BK50" s="283"/>
      <c r="BL50" s="283"/>
      <c r="BM50" s="283"/>
      <c r="BN50" s="283"/>
      <c r="BO50" s="283"/>
      <c r="BP50" s="283"/>
      <c r="BQ50" s="283"/>
      <c r="BR50" s="283"/>
      <c r="BS50" s="283"/>
      <c r="BT50" s="283"/>
      <c r="BU50" s="283"/>
      <c r="BV50" s="283"/>
      <c r="BW50" s="283"/>
      <c r="BX50" s="283"/>
      <c r="BY50" s="283"/>
      <c r="BZ50" s="283">
        <v>2</v>
      </c>
      <c r="CA50" s="283"/>
      <c r="CB50" s="283"/>
      <c r="CC50" s="283"/>
      <c r="CD50" s="283"/>
      <c r="CE50" s="283"/>
      <c r="CF50" s="283"/>
      <c r="CG50" s="283"/>
      <c r="CH50" s="283"/>
      <c r="CI50" s="283"/>
      <c r="CJ50" s="283"/>
      <c r="CK50" s="283"/>
      <c r="CL50" s="283"/>
      <c r="CM50" s="283">
        <v>2</v>
      </c>
      <c r="CN50" s="283"/>
      <c r="CO50" s="283"/>
      <c r="CP50" s="283"/>
      <c r="CQ50" s="283"/>
      <c r="CR50" s="283"/>
      <c r="CS50" s="283"/>
      <c r="CT50" s="283"/>
      <c r="CU50" s="283"/>
      <c r="CV50" s="283"/>
      <c r="CW50" s="283"/>
      <c r="CX50" s="283"/>
      <c r="CY50" s="283"/>
      <c r="CZ50" s="283"/>
      <c r="DA50" s="283"/>
      <c r="DB50" s="283"/>
      <c r="DC50" s="283"/>
      <c r="DD50" s="283"/>
      <c r="DE50" s="283"/>
      <c r="DF50" s="283"/>
      <c r="DG50" s="283"/>
      <c r="DH50" s="283"/>
      <c r="DI50" s="283"/>
      <c r="DJ50" s="283"/>
      <c r="DK50" s="283"/>
      <c r="DL50" s="283"/>
      <c r="DM50" s="283"/>
      <c r="DN50" s="283"/>
    </row>
    <row r="51" spans="1:118" s="269" customFormat="1" ht="11.25" x14ac:dyDescent="0.2">
      <c r="A51" s="281">
        <f t="shared" si="0"/>
        <v>47</v>
      </c>
      <c r="B51" s="282" t="s">
        <v>653</v>
      </c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C51" s="283"/>
      <c r="AD51" s="283"/>
      <c r="AE51" s="283"/>
      <c r="AF51" s="283"/>
      <c r="AG51" s="283"/>
      <c r="AH51" s="283"/>
      <c r="AI51" s="283"/>
      <c r="AJ51" s="283"/>
      <c r="AK51" s="283"/>
      <c r="AL51" s="283"/>
      <c r="AM51" s="283"/>
      <c r="AN51" s="283"/>
      <c r="AO51" s="283"/>
      <c r="AP51" s="283"/>
      <c r="AQ51" s="283"/>
      <c r="AR51" s="283"/>
      <c r="AS51" s="283"/>
      <c r="AT51" s="283"/>
      <c r="AU51" s="283"/>
      <c r="AV51" s="283"/>
      <c r="AW51" s="283"/>
      <c r="AX51" s="283"/>
      <c r="AY51" s="283"/>
      <c r="AZ51" s="283"/>
      <c r="BA51" s="283"/>
      <c r="BB51" s="283"/>
      <c r="BC51" s="283"/>
      <c r="BD51" s="283"/>
      <c r="BE51" s="283"/>
      <c r="BF51" s="283"/>
      <c r="BG51" s="283"/>
      <c r="BH51" s="283"/>
      <c r="BI51" s="283"/>
      <c r="BJ51" s="283"/>
      <c r="BK51" s="283"/>
      <c r="BL51" s="283"/>
      <c r="BM51" s="283"/>
      <c r="BN51" s="283"/>
      <c r="BO51" s="283"/>
      <c r="BP51" s="283"/>
      <c r="BQ51" s="283"/>
      <c r="BR51" s="283"/>
      <c r="BS51" s="283"/>
      <c r="BT51" s="283"/>
      <c r="BU51" s="283"/>
      <c r="BV51" s="283"/>
      <c r="BW51" s="283"/>
      <c r="BX51" s="283"/>
      <c r="BY51" s="283"/>
      <c r="BZ51" s="283"/>
      <c r="CA51" s="283"/>
      <c r="CB51" s="283"/>
      <c r="CC51" s="283"/>
      <c r="CD51" s="283"/>
      <c r="CE51" s="283"/>
      <c r="CF51" s="283"/>
      <c r="CG51" s="283"/>
      <c r="CH51" s="283"/>
      <c r="CI51" s="283"/>
      <c r="CJ51" s="283"/>
      <c r="CK51" s="283"/>
      <c r="CL51" s="283"/>
      <c r="CM51" s="283"/>
      <c r="CN51" s="283"/>
      <c r="CO51" s="283"/>
      <c r="CP51" s="283"/>
      <c r="CQ51" s="283"/>
      <c r="CR51" s="283"/>
      <c r="CS51" s="283"/>
      <c r="CT51" s="283"/>
      <c r="CU51" s="283"/>
      <c r="CV51" s="283"/>
      <c r="CW51" s="283"/>
      <c r="CX51" s="283"/>
      <c r="CY51" s="283"/>
      <c r="CZ51" s="283"/>
      <c r="DA51" s="283"/>
      <c r="DB51" s="283"/>
      <c r="DC51" s="283"/>
      <c r="DD51" s="283"/>
      <c r="DE51" s="283"/>
      <c r="DF51" s="283"/>
      <c r="DG51" s="283"/>
      <c r="DH51" s="283"/>
      <c r="DI51" s="283"/>
      <c r="DJ51" s="283"/>
      <c r="DK51" s="283"/>
      <c r="DL51" s="283"/>
      <c r="DM51" s="283"/>
      <c r="DN51" s="283"/>
    </row>
    <row r="52" spans="1:118" s="269" customFormat="1" ht="11.25" x14ac:dyDescent="0.2">
      <c r="A52" s="281">
        <f t="shared" si="0"/>
        <v>48</v>
      </c>
      <c r="B52" s="282" t="s">
        <v>659</v>
      </c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3"/>
      <c r="AH52" s="283"/>
      <c r="AI52" s="283"/>
      <c r="AJ52" s="283"/>
      <c r="AK52" s="283"/>
      <c r="AL52" s="283"/>
      <c r="AM52" s="283"/>
      <c r="AN52" s="283"/>
      <c r="AO52" s="283"/>
      <c r="AP52" s="283"/>
      <c r="AQ52" s="283"/>
      <c r="AR52" s="283"/>
      <c r="AS52" s="283"/>
      <c r="AT52" s="283"/>
      <c r="AU52" s="283"/>
      <c r="AV52" s="283"/>
      <c r="AW52" s="283">
        <v>5</v>
      </c>
      <c r="AX52" s="283"/>
      <c r="AY52" s="283"/>
      <c r="AZ52" s="283"/>
      <c r="BA52" s="283"/>
      <c r="BB52" s="283"/>
      <c r="BC52" s="283"/>
      <c r="BD52" s="283"/>
      <c r="BE52" s="283"/>
      <c r="BF52" s="283"/>
      <c r="BG52" s="283"/>
      <c r="BH52" s="283"/>
      <c r="BI52" s="283"/>
      <c r="BJ52" s="283"/>
      <c r="BK52" s="283"/>
      <c r="BL52" s="283"/>
      <c r="BM52" s="283"/>
      <c r="BN52" s="283"/>
      <c r="BO52" s="283"/>
      <c r="BP52" s="283"/>
      <c r="BQ52" s="283"/>
      <c r="BR52" s="283"/>
      <c r="BS52" s="283"/>
      <c r="BT52" s="283"/>
      <c r="BU52" s="283"/>
      <c r="BV52" s="283"/>
      <c r="BW52" s="283"/>
      <c r="BX52" s="283"/>
      <c r="BY52" s="283"/>
      <c r="BZ52" s="283">
        <v>2</v>
      </c>
      <c r="CA52" s="283"/>
      <c r="CB52" s="283"/>
      <c r="CC52" s="283"/>
      <c r="CD52" s="283"/>
      <c r="CE52" s="283"/>
      <c r="CF52" s="283"/>
      <c r="CG52" s="283"/>
      <c r="CH52" s="283"/>
      <c r="CI52" s="283">
        <v>2</v>
      </c>
      <c r="CJ52" s="283"/>
      <c r="CK52" s="283"/>
      <c r="CL52" s="283"/>
      <c r="CM52" s="283">
        <v>2</v>
      </c>
      <c r="CN52" s="283"/>
      <c r="CO52" s="283"/>
      <c r="CP52" s="283"/>
      <c r="CQ52" s="283"/>
      <c r="CR52" s="283"/>
      <c r="CS52" s="283"/>
      <c r="CT52" s="283"/>
      <c r="CU52" s="283"/>
      <c r="CV52" s="283"/>
      <c r="CW52" s="283"/>
      <c r="CX52" s="283"/>
      <c r="CY52" s="283"/>
      <c r="CZ52" s="283"/>
      <c r="DA52" s="283"/>
      <c r="DB52" s="283"/>
      <c r="DC52" s="283"/>
      <c r="DD52" s="283"/>
      <c r="DE52" s="283"/>
      <c r="DF52" s="283"/>
      <c r="DG52" s="283">
        <v>1</v>
      </c>
      <c r="DH52" s="283"/>
      <c r="DI52" s="283"/>
      <c r="DJ52" s="283"/>
      <c r="DK52" s="283"/>
      <c r="DL52" s="283"/>
      <c r="DM52" s="283"/>
      <c r="DN52" s="283"/>
    </row>
    <row r="53" spans="1:118" s="269" customFormat="1" ht="11.25" x14ac:dyDescent="0.2">
      <c r="A53" s="281">
        <f t="shared" si="0"/>
        <v>49</v>
      </c>
      <c r="B53" s="282" t="s">
        <v>659</v>
      </c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283"/>
      <c r="AA53" s="283"/>
      <c r="AB53" s="283"/>
      <c r="AC53" s="283"/>
      <c r="AD53" s="283"/>
      <c r="AE53" s="283"/>
      <c r="AF53" s="283"/>
      <c r="AG53" s="283"/>
      <c r="AH53" s="283"/>
      <c r="AI53" s="283"/>
      <c r="AJ53" s="283"/>
      <c r="AK53" s="283"/>
      <c r="AL53" s="283"/>
      <c r="AM53" s="283"/>
      <c r="AN53" s="283"/>
      <c r="AO53" s="283"/>
      <c r="AP53" s="283"/>
      <c r="AQ53" s="283"/>
      <c r="AR53" s="283"/>
      <c r="AS53" s="283"/>
      <c r="AT53" s="283"/>
      <c r="AU53" s="283"/>
      <c r="AV53" s="283"/>
      <c r="AW53" s="283"/>
      <c r="AX53" s="283"/>
      <c r="AY53" s="283"/>
      <c r="AZ53" s="283"/>
      <c r="BA53" s="283"/>
      <c r="BB53" s="283"/>
      <c r="BC53" s="283"/>
      <c r="BD53" s="283"/>
      <c r="BE53" s="283"/>
      <c r="BF53" s="283"/>
      <c r="BG53" s="283"/>
      <c r="BH53" s="283"/>
      <c r="BI53" s="283"/>
      <c r="BJ53" s="283"/>
      <c r="BK53" s="283"/>
      <c r="BL53" s="283"/>
      <c r="BM53" s="283"/>
      <c r="BN53" s="283"/>
      <c r="BO53" s="283"/>
      <c r="BP53" s="283"/>
      <c r="BQ53" s="283"/>
      <c r="BR53" s="283"/>
      <c r="BS53" s="283"/>
      <c r="BT53" s="283"/>
      <c r="BU53" s="283"/>
      <c r="BV53" s="283"/>
      <c r="BW53" s="283"/>
      <c r="BX53" s="283"/>
      <c r="BY53" s="283"/>
      <c r="BZ53" s="283"/>
      <c r="CA53" s="283"/>
      <c r="CB53" s="283"/>
      <c r="CC53" s="283"/>
      <c r="CD53" s="283"/>
      <c r="CE53" s="283"/>
      <c r="CF53" s="283"/>
      <c r="CG53" s="283"/>
      <c r="CH53" s="283"/>
      <c r="CI53" s="283"/>
      <c r="CJ53" s="283"/>
      <c r="CK53" s="283"/>
      <c r="CL53" s="283"/>
      <c r="CM53" s="283"/>
      <c r="CN53" s="283"/>
      <c r="CO53" s="283"/>
      <c r="CP53" s="283"/>
      <c r="CQ53" s="283"/>
      <c r="CR53" s="283"/>
      <c r="CS53" s="283"/>
      <c r="CT53" s="283"/>
      <c r="CU53" s="283"/>
      <c r="CV53" s="283"/>
      <c r="CW53" s="283"/>
      <c r="CX53" s="283"/>
      <c r="CY53" s="283"/>
      <c r="CZ53" s="283"/>
      <c r="DA53" s="283"/>
      <c r="DB53" s="283"/>
      <c r="DC53" s="283"/>
      <c r="DD53" s="283"/>
      <c r="DE53" s="283"/>
      <c r="DF53" s="283"/>
      <c r="DG53" s="283"/>
      <c r="DH53" s="283"/>
      <c r="DI53" s="283"/>
      <c r="DJ53" s="283"/>
      <c r="DK53" s="283"/>
      <c r="DL53" s="283"/>
      <c r="DM53" s="283"/>
      <c r="DN53" s="283"/>
    </row>
    <row r="54" spans="1:118" s="269" customFormat="1" ht="11.25" x14ac:dyDescent="0.2">
      <c r="A54" s="281">
        <f t="shared" si="0"/>
        <v>50</v>
      </c>
      <c r="B54" s="282" t="s">
        <v>660</v>
      </c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J54" s="283"/>
      <c r="AK54" s="283"/>
      <c r="AL54" s="283"/>
      <c r="AM54" s="283"/>
      <c r="AN54" s="283"/>
      <c r="AO54" s="283"/>
      <c r="AP54" s="283"/>
      <c r="AQ54" s="283"/>
      <c r="AR54" s="283"/>
      <c r="AS54" s="283"/>
      <c r="AT54" s="283"/>
      <c r="AU54" s="283"/>
      <c r="AV54" s="283"/>
      <c r="AW54" s="283">
        <v>5</v>
      </c>
      <c r="AX54" s="283"/>
      <c r="AY54" s="283"/>
      <c r="AZ54" s="283"/>
      <c r="BA54" s="283"/>
      <c r="BB54" s="283"/>
      <c r="BC54" s="283"/>
      <c r="BD54" s="283"/>
      <c r="BE54" s="283"/>
      <c r="BF54" s="283"/>
      <c r="BG54" s="283"/>
      <c r="BH54" s="283"/>
      <c r="BI54" s="283"/>
      <c r="BJ54" s="283"/>
      <c r="BK54" s="283"/>
      <c r="BL54" s="283"/>
      <c r="BM54" s="283"/>
      <c r="BN54" s="283"/>
      <c r="BO54" s="283"/>
      <c r="BP54" s="283"/>
      <c r="BQ54" s="283"/>
      <c r="BR54" s="283"/>
      <c r="BS54" s="283"/>
      <c r="BT54" s="283"/>
      <c r="BU54" s="283"/>
      <c r="BV54" s="283"/>
      <c r="BW54" s="283"/>
      <c r="BX54" s="283"/>
      <c r="BY54" s="283"/>
      <c r="BZ54" s="283"/>
      <c r="CA54" s="283"/>
      <c r="CB54" s="283"/>
      <c r="CC54" s="283"/>
      <c r="CD54" s="283"/>
      <c r="CE54" s="283"/>
      <c r="CF54" s="283"/>
      <c r="CG54" s="283"/>
      <c r="CH54" s="283"/>
      <c r="CI54" s="283">
        <v>2</v>
      </c>
      <c r="CJ54" s="283"/>
      <c r="CK54" s="283">
        <v>2</v>
      </c>
      <c r="CL54" s="283"/>
      <c r="CM54" s="283">
        <v>2</v>
      </c>
      <c r="CN54" s="283"/>
      <c r="CO54" s="283"/>
      <c r="CP54" s="283"/>
      <c r="CQ54" s="283"/>
      <c r="CR54" s="283"/>
      <c r="CS54" s="283"/>
      <c r="CT54" s="283"/>
      <c r="CU54" s="283"/>
      <c r="CV54" s="283"/>
      <c r="CW54" s="283"/>
      <c r="CX54" s="283"/>
      <c r="CY54" s="283"/>
      <c r="CZ54" s="283"/>
      <c r="DA54" s="283"/>
      <c r="DB54" s="283"/>
      <c r="DC54" s="283"/>
      <c r="DD54" s="283"/>
      <c r="DE54" s="283"/>
      <c r="DF54" s="283"/>
      <c r="DG54" s="283">
        <v>1</v>
      </c>
      <c r="DH54" s="283"/>
      <c r="DI54" s="283"/>
      <c r="DJ54" s="283"/>
      <c r="DK54" s="283"/>
      <c r="DL54" s="283"/>
      <c r="DM54" s="283"/>
      <c r="DN54" s="283"/>
    </row>
    <row r="55" spans="1:118" s="269" customFormat="1" ht="11.25" x14ac:dyDescent="0.2">
      <c r="A55" s="281">
        <f t="shared" si="0"/>
        <v>51</v>
      </c>
      <c r="B55" s="282" t="s">
        <v>660</v>
      </c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83"/>
      <c r="AH55" s="283"/>
      <c r="AI55" s="283"/>
      <c r="AJ55" s="283"/>
      <c r="AK55" s="283"/>
      <c r="AL55" s="283"/>
      <c r="AM55" s="283"/>
      <c r="AN55" s="283"/>
      <c r="AO55" s="283"/>
      <c r="AP55" s="283"/>
      <c r="AQ55" s="283"/>
      <c r="AR55" s="283"/>
      <c r="AS55" s="283"/>
      <c r="AT55" s="283"/>
      <c r="AU55" s="283"/>
      <c r="AV55" s="283"/>
      <c r="AW55" s="283"/>
      <c r="AX55" s="283"/>
      <c r="AY55" s="283"/>
      <c r="AZ55" s="283"/>
      <c r="BA55" s="283"/>
      <c r="BB55" s="283"/>
      <c r="BC55" s="283"/>
      <c r="BD55" s="283"/>
      <c r="BE55" s="283"/>
      <c r="BF55" s="283"/>
      <c r="BG55" s="283"/>
      <c r="BH55" s="283"/>
      <c r="BI55" s="283"/>
      <c r="BJ55" s="283"/>
      <c r="BK55" s="283"/>
      <c r="BL55" s="283"/>
      <c r="BM55" s="283"/>
      <c r="BN55" s="283"/>
      <c r="BO55" s="283"/>
      <c r="BP55" s="283"/>
      <c r="BQ55" s="283"/>
      <c r="BR55" s="283"/>
      <c r="BS55" s="283"/>
      <c r="BT55" s="283"/>
      <c r="BU55" s="283"/>
      <c r="BV55" s="283"/>
      <c r="BW55" s="283"/>
      <c r="BX55" s="283"/>
      <c r="BY55" s="283"/>
      <c r="BZ55" s="283"/>
      <c r="CA55" s="283"/>
      <c r="CB55" s="283"/>
      <c r="CC55" s="283"/>
      <c r="CD55" s="283"/>
      <c r="CE55" s="283"/>
      <c r="CF55" s="283"/>
      <c r="CG55" s="283"/>
      <c r="CH55" s="283"/>
      <c r="CI55" s="283"/>
      <c r="CJ55" s="283"/>
      <c r="CK55" s="283"/>
      <c r="CL55" s="283"/>
      <c r="CM55" s="283"/>
      <c r="CN55" s="283"/>
      <c r="CO55" s="283"/>
      <c r="CP55" s="283"/>
      <c r="CQ55" s="283"/>
      <c r="CR55" s="283"/>
      <c r="CS55" s="283"/>
      <c r="CT55" s="283"/>
      <c r="CU55" s="283"/>
      <c r="CV55" s="283"/>
      <c r="CW55" s="283"/>
      <c r="CX55" s="283"/>
      <c r="CY55" s="283"/>
      <c r="CZ55" s="283"/>
      <c r="DA55" s="283"/>
      <c r="DB55" s="283"/>
      <c r="DC55" s="283"/>
      <c r="DD55" s="283"/>
      <c r="DE55" s="283"/>
      <c r="DF55" s="283"/>
      <c r="DG55" s="283"/>
      <c r="DH55" s="283"/>
      <c r="DI55" s="283"/>
      <c r="DJ55" s="283"/>
      <c r="DK55" s="283"/>
      <c r="DL55" s="283"/>
      <c r="DM55" s="283"/>
      <c r="DN55" s="283"/>
    </row>
    <row r="56" spans="1:118" s="269" customFormat="1" ht="11.25" x14ac:dyDescent="0.2">
      <c r="A56" s="281">
        <f t="shared" si="0"/>
        <v>52</v>
      </c>
      <c r="B56" s="282" t="s">
        <v>660</v>
      </c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3"/>
      <c r="AH56" s="283"/>
      <c r="AI56" s="283"/>
      <c r="AJ56" s="283"/>
      <c r="AK56" s="283"/>
      <c r="AL56" s="283"/>
      <c r="AM56" s="283"/>
      <c r="AN56" s="283"/>
      <c r="AO56" s="283"/>
      <c r="AP56" s="283"/>
      <c r="AQ56" s="283"/>
      <c r="AR56" s="283"/>
      <c r="AS56" s="283"/>
      <c r="AT56" s="283"/>
      <c r="AU56" s="283"/>
      <c r="AV56" s="283"/>
      <c r="AW56" s="283"/>
      <c r="AX56" s="283"/>
      <c r="AY56" s="283"/>
      <c r="AZ56" s="283"/>
      <c r="BA56" s="283"/>
      <c r="BB56" s="283"/>
      <c r="BC56" s="283"/>
      <c r="BD56" s="283"/>
      <c r="BE56" s="283"/>
      <c r="BF56" s="283"/>
      <c r="BG56" s="283"/>
      <c r="BH56" s="283"/>
      <c r="BI56" s="283"/>
      <c r="BJ56" s="283"/>
      <c r="BK56" s="283"/>
      <c r="BL56" s="283"/>
      <c r="BM56" s="283"/>
      <c r="BN56" s="283"/>
      <c r="BO56" s="283"/>
      <c r="BP56" s="283"/>
      <c r="BQ56" s="283"/>
      <c r="BR56" s="283"/>
      <c r="BS56" s="283"/>
      <c r="BT56" s="283"/>
      <c r="BU56" s="283"/>
      <c r="BV56" s="283"/>
      <c r="BW56" s="283"/>
      <c r="BX56" s="283"/>
      <c r="BY56" s="283"/>
      <c r="BZ56" s="283"/>
      <c r="CA56" s="283"/>
      <c r="CB56" s="283"/>
      <c r="CC56" s="283"/>
      <c r="CD56" s="283"/>
      <c r="CE56" s="283"/>
      <c r="CF56" s="283"/>
      <c r="CG56" s="283"/>
      <c r="CH56" s="283"/>
      <c r="CI56" s="283"/>
      <c r="CJ56" s="283"/>
      <c r="CK56" s="283"/>
      <c r="CL56" s="283"/>
      <c r="CM56" s="283"/>
      <c r="CN56" s="283"/>
      <c r="CO56" s="283"/>
      <c r="CP56" s="283"/>
      <c r="CQ56" s="283"/>
      <c r="CR56" s="283"/>
      <c r="CS56" s="283"/>
      <c r="CT56" s="283"/>
      <c r="CU56" s="283"/>
      <c r="CV56" s="283"/>
      <c r="CW56" s="283"/>
      <c r="CX56" s="283"/>
      <c r="CY56" s="283"/>
      <c r="CZ56" s="283"/>
      <c r="DA56" s="283"/>
      <c r="DB56" s="283"/>
      <c r="DC56" s="283"/>
      <c r="DD56" s="283"/>
      <c r="DE56" s="283"/>
      <c r="DF56" s="283"/>
      <c r="DG56" s="283"/>
      <c r="DH56" s="283"/>
      <c r="DI56" s="283"/>
      <c r="DJ56" s="283"/>
      <c r="DK56" s="283"/>
      <c r="DL56" s="283"/>
      <c r="DM56" s="283"/>
      <c r="DN56" s="283"/>
    </row>
    <row r="57" spans="1:118" s="269" customFormat="1" ht="11.25" x14ac:dyDescent="0.2">
      <c r="A57" s="281">
        <f t="shared" si="0"/>
        <v>53</v>
      </c>
      <c r="B57" s="282" t="s">
        <v>660</v>
      </c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>
        <v>2</v>
      </c>
      <c r="W57" s="283">
        <v>2</v>
      </c>
      <c r="X57" s="283"/>
      <c r="Y57" s="283"/>
      <c r="Z57" s="283">
        <v>3</v>
      </c>
      <c r="AA57" s="283"/>
      <c r="AB57" s="283"/>
      <c r="AC57" s="283"/>
      <c r="AD57" s="283"/>
      <c r="AE57" s="283"/>
      <c r="AF57" s="283"/>
      <c r="AG57" s="283"/>
      <c r="AH57" s="283"/>
      <c r="AI57" s="283"/>
      <c r="AJ57" s="283"/>
      <c r="AK57" s="283"/>
      <c r="AL57" s="283"/>
      <c r="AM57" s="283"/>
      <c r="AN57" s="283"/>
      <c r="AO57" s="283"/>
      <c r="AP57" s="283"/>
      <c r="AQ57" s="283"/>
      <c r="AR57" s="283"/>
      <c r="AS57" s="283"/>
      <c r="AT57" s="283"/>
      <c r="AU57" s="283"/>
      <c r="AV57" s="283"/>
      <c r="AW57" s="283">
        <v>5</v>
      </c>
      <c r="AX57" s="283"/>
      <c r="AY57" s="283"/>
      <c r="AZ57" s="283"/>
      <c r="BA57" s="283"/>
      <c r="BB57" s="283"/>
      <c r="BC57" s="283"/>
      <c r="BD57" s="283"/>
      <c r="BE57" s="283"/>
      <c r="BF57" s="283"/>
      <c r="BG57" s="283"/>
      <c r="BH57" s="283"/>
      <c r="BI57" s="283">
        <v>3</v>
      </c>
      <c r="BJ57" s="283"/>
      <c r="BK57" s="283"/>
      <c r="BL57" s="283"/>
      <c r="BM57" s="283"/>
      <c r="BN57" s="283"/>
      <c r="BO57" s="283"/>
      <c r="BP57" s="283"/>
      <c r="BQ57" s="283"/>
      <c r="BR57" s="283"/>
      <c r="BS57" s="283"/>
      <c r="BT57" s="283"/>
      <c r="BU57" s="283"/>
      <c r="BV57" s="283"/>
      <c r="BW57" s="283"/>
      <c r="BX57" s="283"/>
      <c r="BY57" s="283"/>
      <c r="BZ57" s="283">
        <v>2</v>
      </c>
      <c r="CA57" s="283"/>
      <c r="CB57" s="283"/>
      <c r="CC57" s="283"/>
      <c r="CD57" s="283"/>
      <c r="CE57" s="283"/>
      <c r="CF57" s="283"/>
      <c r="CG57" s="283"/>
      <c r="CH57" s="283"/>
      <c r="CI57" s="283">
        <v>2</v>
      </c>
      <c r="CJ57" s="283">
        <v>3</v>
      </c>
      <c r="CK57" s="283"/>
      <c r="CL57" s="283"/>
      <c r="CM57" s="283">
        <v>2</v>
      </c>
      <c r="CN57" s="283"/>
      <c r="CO57" s="283"/>
      <c r="CP57" s="283"/>
      <c r="CQ57" s="283"/>
      <c r="CR57" s="283"/>
      <c r="CS57" s="283"/>
      <c r="CT57" s="283"/>
      <c r="CU57" s="283"/>
      <c r="CV57" s="283"/>
      <c r="CW57" s="283">
        <v>2</v>
      </c>
      <c r="CX57" s="283"/>
      <c r="CY57" s="283"/>
      <c r="CZ57" s="283"/>
      <c r="DA57" s="283"/>
      <c r="DB57" s="283"/>
      <c r="DC57" s="283"/>
      <c r="DD57" s="283"/>
      <c r="DE57" s="283"/>
      <c r="DF57" s="283"/>
      <c r="DG57" s="283">
        <v>1</v>
      </c>
      <c r="DH57" s="283"/>
      <c r="DI57" s="283"/>
      <c r="DJ57" s="283"/>
      <c r="DK57" s="283"/>
      <c r="DL57" s="283"/>
      <c r="DM57" s="283"/>
      <c r="DN57" s="283"/>
    </row>
    <row r="58" spans="1:118" s="269" customFormat="1" ht="11.25" x14ac:dyDescent="0.2">
      <c r="A58" s="281">
        <f t="shared" si="0"/>
        <v>54</v>
      </c>
      <c r="B58" s="282" t="s">
        <v>660</v>
      </c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3"/>
      <c r="AH58" s="283"/>
      <c r="AI58" s="283"/>
      <c r="AJ58" s="283"/>
      <c r="AK58" s="283"/>
      <c r="AL58" s="283"/>
      <c r="AM58" s="283"/>
      <c r="AN58" s="283"/>
      <c r="AO58" s="283"/>
      <c r="AP58" s="283"/>
      <c r="AQ58" s="283"/>
      <c r="AR58" s="283"/>
      <c r="AS58" s="283"/>
      <c r="AT58" s="283"/>
      <c r="AU58" s="283"/>
      <c r="AV58" s="283"/>
      <c r="AW58" s="283"/>
      <c r="AX58" s="283"/>
      <c r="AY58" s="283"/>
      <c r="AZ58" s="283"/>
      <c r="BA58" s="283"/>
      <c r="BB58" s="283"/>
      <c r="BC58" s="283"/>
      <c r="BD58" s="283"/>
      <c r="BE58" s="283"/>
      <c r="BF58" s="283"/>
      <c r="BG58" s="283"/>
      <c r="BH58" s="283"/>
      <c r="BI58" s="283"/>
      <c r="BJ58" s="283"/>
      <c r="BK58" s="283"/>
      <c r="BL58" s="283"/>
      <c r="BM58" s="283"/>
      <c r="BN58" s="283"/>
      <c r="BO58" s="283"/>
      <c r="BP58" s="283"/>
      <c r="BQ58" s="283"/>
      <c r="BR58" s="283"/>
      <c r="BS58" s="283"/>
      <c r="BT58" s="283"/>
      <c r="BU58" s="283"/>
      <c r="BV58" s="283"/>
      <c r="BW58" s="283"/>
      <c r="BX58" s="283"/>
      <c r="BY58" s="283"/>
      <c r="BZ58" s="283"/>
      <c r="CA58" s="283"/>
      <c r="CB58" s="283"/>
      <c r="CC58" s="283"/>
      <c r="CD58" s="283"/>
      <c r="CE58" s="283"/>
      <c r="CF58" s="283"/>
      <c r="CG58" s="283"/>
      <c r="CH58" s="283"/>
      <c r="CI58" s="283"/>
      <c r="CJ58" s="283"/>
      <c r="CK58" s="283"/>
      <c r="CL58" s="283"/>
      <c r="CM58" s="283"/>
      <c r="CN58" s="283"/>
      <c r="CO58" s="283"/>
      <c r="CP58" s="283"/>
      <c r="CQ58" s="283"/>
      <c r="CR58" s="283"/>
      <c r="CS58" s="283"/>
      <c r="CT58" s="283"/>
      <c r="CU58" s="283"/>
      <c r="CV58" s="283"/>
      <c r="CW58" s="283"/>
      <c r="CX58" s="283"/>
      <c r="CY58" s="283"/>
      <c r="CZ58" s="283"/>
      <c r="DA58" s="283"/>
      <c r="DB58" s="283"/>
      <c r="DC58" s="283"/>
      <c r="DD58" s="283"/>
      <c r="DE58" s="283"/>
      <c r="DF58" s="283"/>
      <c r="DG58" s="283"/>
      <c r="DH58" s="283"/>
      <c r="DI58" s="283"/>
      <c r="DJ58" s="283"/>
      <c r="DK58" s="283"/>
      <c r="DL58" s="283"/>
      <c r="DM58" s="283"/>
      <c r="DN58" s="283"/>
    </row>
    <row r="59" spans="1:118" s="269" customFormat="1" ht="11.25" x14ac:dyDescent="0.2">
      <c r="A59" s="281">
        <f t="shared" si="0"/>
        <v>55</v>
      </c>
      <c r="B59" s="282" t="s">
        <v>660</v>
      </c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3"/>
      <c r="AE59" s="283"/>
      <c r="AF59" s="283"/>
      <c r="AG59" s="283"/>
      <c r="AH59" s="283"/>
      <c r="AI59" s="283"/>
      <c r="AJ59" s="283"/>
      <c r="AK59" s="283"/>
      <c r="AL59" s="283"/>
      <c r="AM59" s="283"/>
      <c r="AN59" s="283"/>
      <c r="AO59" s="283"/>
      <c r="AP59" s="283"/>
      <c r="AQ59" s="283"/>
      <c r="AR59" s="283"/>
      <c r="AS59" s="283"/>
      <c r="AT59" s="283"/>
      <c r="AU59" s="283"/>
      <c r="AV59" s="283"/>
      <c r="AW59" s="283"/>
      <c r="AX59" s="283"/>
      <c r="AY59" s="283"/>
      <c r="AZ59" s="283"/>
      <c r="BA59" s="283"/>
      <c r="BB59" s="283"/>
      <c r="BC59" s="283"/>
      <c r="BD59" s="283"/>
      <c r="BE59" s="283"/>
      <c r="BF59" s="283"/>
      <c r="BG59" s="283"/>
      <c r="BH59" s="283"/>
      <c r="BI59" s="283"/>
      <c r="BJ59" s="283"/>
      <c r="BK59" s="283"/>
      <c r="BL59" s="283"/>
      <c r="BM59" s="283"/>
      <c r="BN59" s="283"/>
      <c r="BO59" s="283"/>
      <c r="BP59" s="283"/>
      <c r="BQ59" s="283"/>
      <c r="BR59" s="283"/>
      <c r="BS59" s="283"/>
      <c r="BT59" s="283"/>
      <c r="BU59" s="283"/>
      <c r="BV59" s="283"/>
      <c r="BW59" s="283"/>
      <c r="BX59" s="283"/>
      <c r="BY59" s="283"/>
      <c r="BZ59" s="283">
        <v>2</v>
      </c>
      <c r="CA59" s="283"/>
      <c r="CB59" s="283"/>
      <c r="CC59" s="283"/>
      <c r="CD59" s="283"/>
      <c r="CE59" s="283"/>
      <c r="CF59" s="283"/>
      <c r="CG59" s="283"/>
      <c r="CH59" s="283"/>
      <c r="CI59" s="283"/>
      <c r="CJ59" s="283"/>
      <c r="CK59" s="283"/>
      <c r="CL59" s="283"/>
      <c r="CM59" s="283">
        <v>2</v>
      </c>
      <c r="CN59" s="283"/>
      <c r="CO59" s="283"/>
      <c r="CP59" s="283"/>
      <c r="CQ59" s="283"/>
      <c r="CR59" s="283"/>
      <c r="CS59" s="283"/>
      <c r="CT59" s="283"/>
      <c r="CU59" s="283"/>
      <c r="CV59" s="283"/>
      <c r="CW59" s="283"/>
      <c r="CX59" s="283"/>
      <c r="CY59" s="283"/>
      <c r="CZ59" s="283"/>
      <c r="DA59" s="283"/>
      <c r="DB59" s="283"/>
      <c r="DC59" s="283"/>
      <c r="DD59" s="283"/>
      <c r="DE59" s="283"/>
      <c r="DF59" s="283"/>
      <c r="DG59" s="283">
        <v>1</v>
      </c>
      <c r="DH59" s="283"/>
      <c r="DI59" s="283"/>
      <c r="DJ59" s="283"/>
      <c r="DK59" s="283"/>
      <c r="DL59" s="283"/>
      <c r="DM59" s="283"/>
      <c r="DN59" s="283"/>
    </row>
    <row r="60" spans="1:118" s="269" customFormat="1" ht="11.25" x14ac:dyDescent="0.2">
      <c r="A60" s="281">
        <f t="shared" si="0"/>
        <v>56</v>
      </c>
      <c r="B60" s="282" t="s">
        <v>653</v>
      </c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>
        <v>2</v>
      </c>
      <c r="W60" s="283">
        <v>2</v>
      </c>
      <c r="X60" s="283"/>
      <c r="Y60" s="283"/>
      <c r="Z60" s="283"/>
      <c r="AA60" s="283"/>
      <c r="AB60" s="283"/>
      <c r="AC60" s="283"/>
      <c r="AD60" s="283"/>
      <c r="AE60" s="283"/>
      <c r="AF60" s="283"/>
      <c r="AG60" s="283"/>
      <c r="AH60" s="283"/>
      <c r="AI60" s="283"/>
      <c r="AJ60" s="283"/>
      <c r="AK60" s="283"/>
      <c r="AL60" s="283"/>
      <c r="AM60" s="283"/>
      <c r="AN60" s="283"/>
      <c r="AO60" s="283"/>
      <c r="AP60" s="283"/>
      <c r="AQ60" s="283"/>
      <c r="AR60" s="283"/>
      <c r="AS60" s="283"/>
      <c r="AT60" s="283"/>
      <c r="AU60" s="283"/>
      <c r="AV60" s="283"/>
      <c r="AW60" s="283">
        <v>5</v>
      </c>
      <c r="AX60" s="283"/>
      <c r="AY60" s="283"/>
      <c r="AZ60" s="283"/>
      <c r="BA60" s="283"/>
      <c r="BB60" s="283"/>
      <c r="BC60" s="283"/>
      <c r="BD60" s="283"/>
      <c r="BE60" s="283"/>
      <c r="BF60" s="283"/>
      <c r="BG60" s="283"/>
      <c r="BH60" s="283"/>
      <c r="BI60" s="283"/>
      <c r="BJ60" s="283"/>
      <c r="BK60" s="283"/>
      <c r="BL60" s="283"/>
      <c r="BM60" s="283"/>
      <c r="BN60" s="283"/>
      <c r="BO60" s="283"/>
      <c r="BP60" s="283"/>
      <c r="BQ60" s="283"/>
      <c r="BR60" s="283"/>
      <c r="BS60" s="283"/>
      <c r="BT60" s="283"/>
      <c r="BU60" s="283"/>
      <c r="BV60" s="283"/>
      <c r="BW60" s="283"/>
      <c r="BX60" s="283"/>
      <c r="BY60" s="283"/>
      <c r="BZ60" s="283">
        <v>2</v>
      </c>
      <c r="CA60" s="283"/>
      <c r="CB60" s="283"/>
      <c r="CC60" s="283"/>
      <c r="CD60" s="283"/>
      <c r="CE60" s="283"/>
      <c r="CF60" s="283"/>
      <c r="CG60" s="283"/>
      <c r="CH60" s="283"/>
      <c r="CI60" s="283">
        <v>2</v>
      </c>
      <c r="CJ60" s="283">
        <v>3</v>
      </c>
      <c r="CK60" s="283"/>
      <c r="CL60" s="283"/>
      <c r="CM60" s="283">
        <v>2</v>
      </c>
      <c r="CN60" s="283"/>
      <c r="CO60" s="283"/>
      <c r="CP60" s="283"/>
      <c r="CQ60" s="283"/>
      <c r="CR60" s="283"/>
      <c r="CS60" s="283"/>
      <c r="CT60" s="283"/>
      <c r="CU60" s="283"/>
      <c r="CV60" s="283"/>
      <c r="CW60" s="283">
        <v>2</v>
      </c>
      <c r="CX60" s="283"/>
      <c r="CY60" s="283"/>
      <c r="CZ60" s="283"/>
      <c r="DA60" s="283"/>
      <c r="DB60" s="283"/>
      <c r="DC60" s="283"/>
      <c r="DD60" s="283"/>
      <c r="DE60" s="283"/>
      <c r="DF60" s="283"/>
      <c r="DG60" s="283">
        <v>1</v>
      </c>
      <c r="DH60" s="283"/>
      <c r="DI60" s="283"/>
      <c r="DJ60" s="283"/>
      <c r="DK60" s="283"/>
      <c r="DL60" s="283"/>
      <c r="DM60" s="283"/>
      <c r="DN60" s="283"/>
    </row>
    <row r="61" spans="1:118" s="269" customFormat="1" ht="11.25" x14ac:dyDescent="0.2">
      <c r="A61" s="281">
        <f t="shared" si="0"/>
        <v>57</v>
      </c>
      <c r="B61" s="282" t="s">
        <v>653</v>
      </c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283"/>
      <c r="AH61" s="283"/>
      <c r="AI61" s="283"/>
      <c r="AJ61" s="283"/>
      <c r="AK61" s="283"/>
      <c r="AL61" s="283"/>
      <c r="AM61" s="283"/>
      <c r="AN61" s="283"/>
      <c r="AO61" s="283"/>
      <c r="AP61" s="283"/>
      <c r="AQ61" s="283"/>
      <c r="AR61" s="283"/>
      <c r="AS61" s="283"/>
      <c r="AT61" s="283">
        <v>8</v>
      </c>
      <c r="AU61" s="283"/>
      <c r="AV61" s="283"/>
      <c r="AW61" s="283"/>
      <c r="AX61" s="283"/>
      <c r="AY61" s="283"/>
      <c r="AZ61" s="283"/>
      <c r="BA61" s="283"/>
      <c r="BB61" s="283"/>
      <c r="BC61" s="283"/>
      <c r="BD61" s="283"/>
      <c r="BE61" s="283"/>
      <c r="BF61" s="283">
        <v>3</v>
      </c>
      <c r="BG61" s="283">
        <v>3</v>
      </c>
      <c r="BH61" s="283"/>
      <c r="BI61" s="283"/>
      <c r="BJ61" s="283"/>
      <c r="BK61" s="283"/>
      <c r="BL61" s="283"/>
      <c r="BM61" s="283"/>
      <c r="BN61" s="283"/>
      <c r="BO61" s="283"/>
      <c r="BP61" s="283"/>
      <c r="BQ61" s="283"/>
      <c r="BR61" s="283"/>
      <c r="BS61" s="283"/>
      <c r="BT61" s="283"/>
      <c r="BU61" s="283"/>
      <c r="BV61" s="283"/>
      <c r="BW61" s="283"/>
      <c r="BX61" s="283"/>
      <c r="BY61" s="283"/>
      <c r="BZ61" s="283"/>
      <c r="CA61" s="283"/>
      <c r="CB61" s="283"/>
      <c r="CC61" s="283"/>
      <c r="CD61" s="283"/>
      <c r="CE61" s="283"/>
      <c r="CF61" s="283"/>
      <c r="CG61" s="283"/>
      <c r="CH61" s="283"/>
      <c r="CI61" s="283"/>
      <c r="CJ61" s="283"/>
      <c r="CK61" s="283"/>
      <c r="CL61" s="283"/>
      <c r="CM61" s="283"/>
      <c r="CN61" s="283"/>
      <c r="CO61" s="283"/>
      <c r="CP61" s="283"/>
      <c r="CQ61" s="283"/>
      <c r="CR61" s="283"/>
      <c r="CS61" s="283"/>
      <c r="CT61" s="283"/>
      <c r="CU61" s="283"/>
      <c r="CV61" s="283"/>
      <c r="CW61" s="283"/>
      <c r="CX61" s="283"/>
      <c r="CY61" s="283"/>
      <c r="CZ61" s="283"/>
      <c r="DA61" s="283"/>
      <c r="DB61" s="283"/>
      <c r="DC61" s="283"/>
      <c r="DD61" s="283"/>
      <c r="DE61" s="283"/>
      <c r="DF61" s="283"/>
      <c r="DG61" s="283"/>
      <c r="DH61" s="283"/>
      <c r="DI61" s="283"/>
      <c r="DJ61" s="283"/>
      <c r="DK61" s="283"/>
      <c r="DL61" s="283"/>
      <c r="DM61" s="283"/>
      <c r="DN61" s="283"/>
    </row>
    <row r="62" spans="1:118" s="269" customFormat="1" ht="11.25" x14ac:dyDescent="0.2">
      <c r="A62" s="281">
        <f t="shared" si="0"/>
        <v>58</v>
      </c>
      <c r="B62" s="282" t="s">
        <v>653</v>
      </c>
      <c r="C62" s="283"/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283"/>
      <c r="AH62" s="283"/>
      <c r="AI62" s="283"/>
      <c r="AJ62" s="283"/>
      <c r="AK62" s="283"/>
      <c r="AL62" s="283"/>
      <c r="AM62" s="283"/>
      <c r="AN62" s="283"/>
      <c r="AO62" s="283"/>
      <c r="AP62" s="283"/>
      <c r="AQ62" s="283"/>
      <c r="AR62" s="283"/>
      <c r="AS62" s="283"/>
      <c r="AT62" s="283"/>
      <c r="AU62" s="283"/>
      <c r="AV62" s="283"/>
      <c r="AW62" s="283"/>
      <c r="AX62" s="283"/>
      <c r="AY62" s="283"/>
      <c r="AZ62" s="283"/>
      <c r="BA62" s="283"/>
      <c r="BB62" s="283"/>
      <c r="BC62" s="283"/>
      <c r="BD62" s="283"/>
      <c r="BE62" s="283"/>
      <c r="BF62" s="283"/>
      <c r="BG62" s="283"/>
      <c r="BH62" s="283">
        <v>4</v>
      </c>
      <c r="BI62" s="283"/>
      <c r="BJ62" s="283"/>
      <c r="BK62" s="283"/>
      <c r="BL62" s="283"/>
      <c r="BM62" s="283"/>
      <c r="BN62" s="283"/>
      <c r="BO62" s="283"/>
      <c r="BP62" s="283"/>
      <c r="BQ62" s="283"/>
      <c r="BR62" s="283"/>
      <c r="BS62" s="283"/>
      <c r="BT62" s="283"/>
      <c r="BU62" s="283"/>
      <c r="BV62" s="283"/>
      <c r="BW62" s="283"/>
      <c r="BX62" s="283"/>
      <c r="BY62" s="283"/>
      <c r="BZ62" s="283"/>
      <c r="CA62" s="283"/>
      <c r="CB62" s="283"/>
      <c r="CC62" s="283"/>
      <c r="CD62" s="283"/>
      <c r="CE62" s="283"/>
      <c r="CF62" s="283"/>
      <c r="CG62" s="283"/>
      <c r="CH62" s="283"/>
      <c r="CI62" s="283"/>
      <c r="CJ62" s="283"/>
      <c r="CK62" s="283">
        <v>2</v>
      </c>
      <c r="CL62" s="283"/>
      <c r="CM62" s="283"/>
      <c r="CN62" s="283"/>
      <c r="CO62" s="283"/>
      <c r="CP62" s="283"/>
      <c r="CQ62" s="283"/>
      <c r="CR62" s="283"/>
      <c r="CS62" s="283"/>
      <c r="CT62" s="283"/>
      <c r="CU62" s="283"/>
      <c r="CV62" s="283"/>
      <c r="CW62" s="283"/>
      <c r="CX62" s="283"/>
      <c r="CY62" s="283"/>
      <c r="CZ62" s="283"/>
      <c r="DA62" s="283"/>
      <c r="DB62" s="283"/>
      <c r="DC62" s="283"/>
      <c r="DD62" s="283"/>
      <c r="DE62" s="283"/>
      <c r="DF62" s="283"/>
      <c r="DG62" s="283">
        <v>1</v>
      </c>
      <c r="DH62" s="283"/>
      <c r="DI62" s="283"/>
      <c r="DJ62" s="283"/>
      <c r="DK62" s="283"/>
      <c r="DL62" s="283"/>
      <c r="DM62" s="283"/>
      <c r="DN62" s="283"/>
    </row>
    <row r="63" spans="1:118" s="269" customFormat="1" ht="11.25" x14ac:dyDescent="0.2">
      <c r="A63" s="281">
        <f t="shared" si="0"/>
        <v>59</v>
      </c>
      <c r="B63" s="282" t="s">
        <v>658</v>
      </c>
      <c r="C63" s="283"/>
      <c r="D63" s="283"/>
      <c r="E63" s="283"/>
      <c r="F63" s="283"/>
      <c r="G63" s="283"/>
      <c r="H63" s="283"/>
      <c r="I63" s="283"/>
      <c r="J63" s="283"/>
      <c r="K63" s="283"/>
      <c r="L63" s="283"/>
      <c r="M63" s="283"/>
      <c r="N63" s="283"/>
      <c r="O63" s="283"/>
      <c r="P63" s="283"/>
      <c r="Q63" s="283"/>
      <c r="R63" s="283"/>
      <c r="S63" s="283"/>
      <c r="T63" s="283"/>
      <c r="U63" s="283"/>
      <c r="V63" s="283"/>
      <c r="W63" s="283"/>
      <c r="X63" s="283"/>
      <c r="Y63" s="283"/>
      <c r="Z63" s="283"/>
      <c r="AA63" s="283"/>
      <c r="AB63" s="283"/>
      <c r="AC63" s="283"/>
      <c r="AD63" s="283"/>
      <c r="AE63" s="283"/>
      <c r="AF63" s="283"/>
      <c r="AG63" s="283"/>
      <c r="AH63" s="283"/>
      <c r="AI63" s="283"/>
      <c r="AJ63" s="283"/>
      <c r="AK63" s="283"/>
      <c r="AL63" s="283"/>
      <c r="AM63" s="283"/>
      <c r="AN63" s="283"/>
      <c r="AO63" s="283"/>
      <c r="AP63" s="283"/>
      <c r="AQ63" s="283"/>
      <c r="AR63" s="283"/>
      <c r="AS63" s="283"/>
      <c r="AT63" s="283"/>
      <c r="AU63" s="283"/>
      <c r="AV63" s="283"/>
      <c r="AW63" s="283"/>
      <c r="AX63" s="283"/>
      <c r="AY63" s="283"/>
      <c r="AZ63" s="283"/>
      <c r="BA63" s="283"/>
      <c r="BB63" s="283"/>
      <c r="BC63" s="283"/>
      <c r="BD63" s="283"/>
      <c r="BE63" s="283"/>
      <c r="BF63" s="283"/>
      <c r="BG63" s="283"/>
      <c r="BH63" s="283"/>
      <c r="BI63" s="283"/>
      <c r="BJ63" s="283"/>
      <c r="BK63" s="283"/>
      <c r="BL63" s="283"/>
      <c r="BM63" s="283"/>
      <c r="BN63" s="283"/>
      <c r="BO63" s="283"/>
      <c r="BP63" s="283"/>
      <c r="BQ63" s="283"/>
      <c r="BR63" s="283"/>
      <c r="BS63" s="283"/>
      <c r="BT63" s="283"/>
      <c r="BU63" s="283"/>
      <c r="BV63" s="283"/>
      <c r="BW63" s="283"/>
      <c r="BX63" s="283"/>
      <c r="BY63" s="283"/>
      <c r="BZ63" s="283"/>
      <c r="CA63" s="283"/>
      <c r="CB63" s="283"/>
      <c r="CC63" s="283"/>
      <c r="CD63" s="283"/>
      <c r="CE63" s="283"/>
      <c r="CF63" s="283"/>
      <c r="CG63" s="283"/>
      <c r="CH63" s="283"/>
      <c r="CI63" s="283"/>
      <c r="CJ63" s="283"/>
      <c r="CK63" s="283"/>
      <c r="CL63" s="283"/>
      <c r="CM63" s="283"/>
      <c r="CN63" s="283"/>
      <c r="CO63" s="283"/>
      <c r="CP63" s="283"/>
      <c r="CQ63" s="283"/>
      <c r="CR63" s="283"/>
      <c r="CS63" s="283"/>
      <c r="CT63" s="283"/>
      <c r="CU63" s="283"/>
      <c r="CV63" s="283"/>
      <c r="CW63" s="283"/>
      <c r="CX63" s="283"/>
      <c r="CY63" s="283"/>
      <c r="CZ63" s="283"/>
      <c r="DA63" s="283"/>
      <c r="DB63" s="283"/>
      <c r="DC63" s="283"/>
      <c r="DD63" s="283"/>
      <c r="DE63" s="283"/>
      <c r="DF63" s="283"/>
      <c r="DG63" s="283"/>
      <c r="DH63" s="283"/>
      <c r="DI63" s="283"/>
      <c r="DJ63" s="283"/>
      <c r="DK63" s="283"/>
      <c r="DL63" s="283"/>
      <c r="DM63" s="283"/>
      <c r="DN63" s="283"/>
    </row>
    <row r="64" spans="1:118" s="269" customFormat="1" ht="11.25" x14ac:dyDescent="0.2">
      <c r="A64" s="281">
        <f t="shared" si="0"/>
        <v>60</v>
      </c>
      <c r="B64" s="282" t="s">
        <v>653</v>
      </c>
      <c r="C64" s="283"/>
      <c r="D64" s="283"/>
      <c r="E64" s="283"/>
      <c r="F64" s="283"/>
      <c r="G64" s="283"/>
      <c r="H64" s="283"/>
      <c r="I64" s="283"/>
      <c r="J64" s="283"/>
      <c r="K64" s="283"/>
      <c r="L64" s="283"/>
      <c r="M64" s="283"/>
      <c r="N64" s="283"/>
      <c r="O64" s="283"/>
      <c r="P64" s="283"/>
      <c r="Q64" s="283"/>
      <c r="R64" s="283"/>
      <c r="S64" s="283"/>
      <c r="T64" s="283"/>
      <c r="U64" s="283"/>
      <c r="V64" s="283"/>
      <c r="W64" s="283"/>
      <c r="X64" s="283"/>
      <c r="Y64" s="283"/>
      <c r="Z64" s="283"/>
      <c r="AA64" s="283"/>
      <c r="AB64" s="283"/>
      <c r="AC64" s="283"/>
      <c r="AD64" s="283"/>
      <c r="AE64" s="283"/>
      <c r="AF64" s="283"/>
      <c r="AG64" s="283"/>
      <c r="AH64" s="283"/>
      <c r="AI64" s="283"/>
      <c r="AJ64" s="283"/>
      <c r="AK64" s="283"/>
      <c r="AL64" s="283"/>
      <c r="AM64" s="283"/>
      <c r="AN64" s="283"/>
      <c r="AO64" s="283"/>
      <c r="AP64" s="283"/>
      <c r="AQ64" s="283"/>
      <c r="AR64" s="283"/>
      <c r="AS64" s="283"/>
      <c r="AT64" s="283"/>
      <c r="AU64" s="283"/>
      <c r="AV64" s="283"/>
      <c r="AW64" s="283">
        <v>5</v>
      </c>
      <c r="AX64" s="283"/>
      <c r="AY64" s="283"/>
      <c r="AZ64" s="283"/>
      <c r="BA64" s="283"/>
      <c r="BB64" s="283"/>
      <c r="BC64" s="283"/>
      <c r="BD64" s="283"/>
      <c r="BE64" s="283"/>
      <c r="BF64" s="283"/>
      <c r="BG64" s="283"/>
      <c r="BH64" s="283"/>
      <c r="BI64" s="283"/>
      <c r="BJ64" s="283"/>
      <c r="BK64" s="283"/>
      <c r="BL64" s="283"/>
      <c r="BM64" s="283"/>
      <c r="BN64" s="283"/>
      <c r="BO64" s="283"/>
      <c r="BP64" s="283"/>
      <c r="BQ64" s="283"/>
      <c r="BR64" s="283"/>
      <c r="BS64" s="283"/>
      <c r="BT64" s="283"/>
      <c r="BU64" s="283"/>
      <c r="BV64" s="283"/>
      <c r="BW64" s="283"/>
      <c r="BX64" s="283"/>
      <c r="BY64" s="283"/>
      <c r="BZ64" s="283">
        <v>2</v>
      </c>
      <c r="CA64" s="283"/>
      <c r="CB64" s="283"/>
      <c r="CC64" s="283"/>
      <c r="CD64" s="283"/>
      <c r="CE64" s="283"/>
      <c r="CF64" s="283"/>
      <c r="CG64" s="283"/>
      <c r="CH64" s="283"/>
      <c r="CI64" s="283"/>
      <c r="CJ64" s="283"/>
      <c r="CK64" s="283"/>
      <c r="CL64" s="283"/>
      <c r="CM64" s="283">
        <v>2</v>
      </c>
      <c r="CN64" s="283"/>
      <c r="CO64" s="283"/>
      <c r="CP64" s="283"/>
      <c r="CQ64" s="283"/>
      <c r="CR64" s="283"/>
      <c r="CS64" s="283"/>
      <c r="CT64" s="283"/>
      <c r="CU64" s="283"/>
      <c r="CV64" s="283"/>
      <c r="CW64" s="283"/>
      <c r="CX64" s="283"/>
      <c r="CY64" s="283"/>
      <c r="CZ64" s="283"/>
      <c r="DA64" s="283"/>
      <c r="DB64" s="283"/>
      <c r="DC64" s="283"/>
      <c r="DD64" s="283"/>
      <c r="DE64" s="283"/>
      <c r="DF64" s="283"/>
      <c r="DG64" s="283">
        <v>1</v>
      </c>
      <c r="DH64" s="283"/>
      <c r="DI64" s="283"/>
      <c r="DJ64" s="283"/>
      <c r="DK64" s="283"/>
      <c r="DL64" s="283"/>
      <c r="DM64" s="283"/>
      <c r="DN64" s="283"/>
    </row>
    <row r="65" spans="1:118" s="269" customFormat="1" ht="11.25" x14ac:dyDescent="0.2">
      <c r="A65" s="281">
        <f t="shared" si="0"/>
        <v>61</v>
      </c>
      <c r="B65" s="282" t="s">
        <v>661</v>
      </c>
      <c r="C65" s="283"/>
      <c r="D65" s="283"/>
      <c r="E65" s="283"/>
      <c r="F65" s="283"/>
      <c r="G65" s="283"/>
      <c r="H65" s="283"/>
      <c r="I65" s="283"/>
      <c r="J65" s="283"/>
      <c r="K65" s="283"/>
      <c r="L65" s="283"/>
      <c r="M65" s="283"/>
      <c r="N65" s="283"/>
      <c r="O65" s="283"/>
      <c r="P65" s="283">
        <v>2</v>
      </c>
      <c r="Q65" s="283"/>
      <c r="R65" s="283"/>
      <c r="S65" s="283"/>
      <c r="T65" s="283">
        <v>1</v>
      </c>
      <c r="U65" s="283"/>
      <c r="V65" s="283">
        <v>2</v>
      </c>
      <c r="W65" s="283">
        <v>2</v>
      </c>
      <c r="X65" s="283"/>
      <c r="Y65" s="283"/>
      <c r="Z65" s="283"/>
      <c r="AA65" s="283"/>
      <c r="AB65" s="283"/>
      <c r="AC65" s="283"/>
      <c r="AD65" s="283"/>
      <c r="AE65" s="283"/>
      <c r="AF65" s="283"/>
      <c r="AG65" s="283"/>
      <c r="AH65" s="283"/>
      <c r="AI65" s="283"/>
      <c r="AJ65" s="283"/>
      <c r="AK65" s="283"/>
      <c r="AL65" s="283"/>
      <c r="AM65" s="283"/>
      <c r="AN65" s="283"/>
      <c r="AO65" s="283"/>
      <c r="AP65" s="283">
        <v>15</v>
      </c>
      <c r="AQ65" s="283"/>
      <c r="AR65" s="283"/>
      <c r="AS65" s="283"/>
      <c r="AT65" s="283"/>
      <c r="AU65" s="283"/>
      <c r="AV65" s="283"/>
      <c r="AW65" s="283"/>
      <c r="AX65" s="283"/>
      <c r="AY65" s="283"/>
      <c r="AZ65" s="283"/>
      <c r="BA65" s="283"/>
      <c r="BB65" s="283"/>
      <c r="BC65" s="283"/>
      <c r="BD65" s="283"/>
      <c r="BE65" s="283"/>
      <c r="BF65" s="283"/>
      <c r="BG65" s="283">
        <v>3</v>
      </c>
      <c r="BH65" s="283"/>
      <c r="BI65" s="283"/>
      <c r="BJ65" s="283"/>
      <c r="BK65" s="283"/>
      <c r="BL65" s="283"/>
      <c r="BM65" s="283"/>
      <c r="BN65" s="283"/>
      <c r="BO65" s="283"/>
      <c r="BP65" s="283"/>
      <c r="BQ65" s="283"/>
      <c r="BR65" s="283"/>
      <c r="BS65" s="283"/>
      <c r="BT65" s="283"/>
      <c r="BU65" s="283"/>
      <c r="BV65" s="283"/>
      <c r="BW65" s="283"/>
      <c r="BX65" s="283"/>
      <c r="BY65" s="283"/>
      <c r="BZ65" s="283"/>
      <c r="CA65" s="283"/>
      <c r="CB65" s="283"/>
      <c r="CC65" s="283"/>
      <c r="CD65" s="283"/>
      <c r="CE65" s="283"/>
      <c r="CF65" s="283"/>
      <c r="CG65" s="283"/>
      <c r="CH65" s="283"/>
      <c r="CI65" s="283"/>
      <c r="CJ65" s="283"/>
      <c r="CK65" s="283"/>
      <c r="CL65" s="283"/>
      <c r="CM65" s="283"/>
      <c r="CN65" s="283"/>
      <c r="CO65" s="283"/>
      <c r="CP65" s="283"/>
      <c r="CQ65" s="283"/>
      <c r="CR65" s="283"/>
      <c r="CS65" s="283"/>
      <c r="CT65" s="283"/>
      <c r="CU65" s="283"/>
      <c r="CV65" s="283"/>
      <c r="CW65" s="283"/>
      <c r="CX65" s="283"/>
      <c r="CY65" s="283"/>
      <c r="CZ65" s="283">
        <v>3</v>
      </c>
      <c r="DA65" s="283">
        <v>3</v>
      </c>
      <c r="DB65" s="283">
        <v>3</v>
      </c>
      <c r="DC65" s="283">
        <v>3</v>
      </c>
      <c r="DD65" s="283"/>
      <c r="DE65" s="283"/>
      <c r="DF65" s="283"/>
      <c r="DG65" s="283"/>
      <c r="DH65" s="283"/>
      <c r="DI65" s="283">
        <v>2</v>
      </c>
      <c r="DJ65" s="283"/>
      <c r="DK65" s="283"/>
      <c r="DL65" s="283"/>
      <c r="DM65" s="283"/>
      <c r="DN65" s="283"/>
    </row>
    <row r="66" spans="1:118" s="269" customFormat="1" ht="11.25" x14ac:dyDescent="0.2">
      <c r="A66" s="281">
        <f t="shared" si="0"/>
        <v>62</v>
      </c>
      <c r="B66" s="282" t="s">
        <v>645</v>
      </c>
      <c r="C66" s="283"/>
      <c r="D66" s="283"/>
      <c r="E66" s="283"/>
      <c r="F66" s="283"/>
      <c r="G66" s="283"/>
      <c r="H66" s="283"/>
      <c r="I66" s="283"/>
      <c r="J66" s="283"/>
      <c r="K66" s="283"/>
      <c r="L66" s="283"/>
      <c r="M66" s="283"/>
      <c r="N66" s="283"/>
      <c r="O66" s="283"/>
      <c r="P66" s="283"/>
      <c r="Q66" s="283"/>
      <c r="R66" s="283"/>
      <c r="S66" s="283"/>
      <c r="T66" s="283"/>
      <c r="U66" s="283"/>
      <c r="V66" s="283"/>
      <c r="W66" s="283"/>
      <c r="X66" s="283"/>
      <c r="Y66" s="283"/>
      <c r="Z66" s="283"/>
      <c r="AA66" s="283"/>
      <c r="AB66" s="283"/>
      <c r="AC66" s="283"/>
      <c r="AD66" s="283"/>
      <c r="AE66" s="283"/>
      <c r="AF66" s="283"/>
      <c r="AG66" s="283"/>
      <c r="AH66" s="283"/>
      <c r="AI66" s="283"/>
      <c r="AJ66" s="283"/>
      <c r="AK66" s="283"/>
      <c r="AL66" s="283"/>
      <c r="AM66" s="283"/>
      <c r="AN66" s="283"/>
      <c r="AO66" s="283"/>
      <c r="AP66" s="283"/>
      <c r="AQ66" s="283"/>
      <c r="AR66" s="283"/>
      <c r="AS66" s="283"/>
      <c r="AT66" s="283"/>
      <c r="AU66" s="283"/>
      <c r="AV66" s="283"/>
      <c r="AW66" s="283"/>
      <c r="AX66" s="283"/>
      <c r="AY66" s="283"/>
      <c r="AZ66" s="283"/>
      <c r="BA66" s="283"/>
      <c r="BB66" s="283"/>
      <c r="BC66" s="283"/>
      <c r="BD66" s="283"/>
      <c r="BE66" s="283"/>
      <c r="BF66" s="283"/>
      <c r="BG66" s="283"/>
      <c r="BH66" s="283"/>
      <c r="BI66" s="283"/>
      <c r="BJ66" s="283"/>
      <c r="BK66" s="283"/>
      <c r="BL66" s="283"/>
      <c r="BM66" s="283"/>
      <c r="BN66" s="283"/>
      <c r="BO66" s="283"/>
      <c r="BP66" s="283"/>
      <c r="BQ66" s="283"/>
      <c r="BR66" s="283"/>
      <c r="BS66" s="283"/>
      <c r="BT66" s="283"/>
      <c r="BU66" s="283"/>
      <c r="BV66" s="283"/>
      <c r="BW66" s="283"/>
      <c r="BX66" s="283"/>
      <c r="BY66" s="283"/>
      <c r="BZ66" s="283"/>
      <c r="CA66" s="283"/>
      <c r="CB66" s="283"/>
      <c r="CC66" s="283"/>
      <c r="CD66" s="283"/>
      <c r="CE66" s="283"/>
      <c r="CF66" s="283"/>
      <c r="CG66" s="283"/>
      <c r="CH66" s="283"/>
      <c r="CI66" s="283"/>
      <c r="CJ66" s="283"/>
      <c r="CK66" s="283"/>
      <c r="CL66" s="283"/>
      <c r="CM66" s="283"/>
      <c r="CN66" s="283"/>
      <c r="CO66" s="283"/>
      <c r="CP66" s="283"/>
      <c r="CQ66" s="283"/>
      <c r="CR66" s="283"/>
      <c r="CS66" s="283"/>
      <c r="CT66" s="283"/>
      <c r="CU66" s="283"/>
      <c r="CV66" s="283"/>
      <c r="CW66" s="283"/>
      <c r="CX66" s="283"/>
      <c r="CY66" s="283"/>
      <c r="CZ66" s="283"/>
      <c r="DA66" s="283"/>
      <c r="DB66" s="283"/>
      <c r="DC66" s="283"/>
      <c r="DD66" s="283"/>
      <c r="DE66" s="283"/>
      <c r="DF66" s="283"/>
      <c r="DG66" s="283"/>
      <c r="DH66" s="283"/>
      <c r="DI66" s="283"/>
      <c r="DJ66" s="283"/>
      <c r="DK66" s="283"/>
      <c r="DL66" s="283"/>
      <c r="DM66" s="283"/>
      <c r="DN66" s="283"/>
    </row>
    <row r="67" spans="1:118" s="269" customFormat="1" ht="11.25" x14ac:dyDescent="0.2">
      <c r="A67" s="281">
        <f t="shared" si="0"/>
        <v>63</v>
      </c>
      <c r="B67" s="282" t="s">
        <v>645</v>
      </c>
      <c r="C67" s="283"/>
      <c r="D67" s="283"/>
      <c r="E67" s="283"/>
      <c r="F67" s="283"/>
      <c r="G67" s="283"/>
      <c r="H67" s="283"/>
      <c r="I67" s="283"/>
      <c r="J67" s="283"/>
      <c r="K67" s="283"/>
      <c r="L67" s="283"/>
      <c r="M67" s="283"/>
      <c r="N67" s="283"/>
      <c r="O67" s="283"/>
      <c r="P67" s="283"/>
      <c r="Q67" s="283"/>
      <c r="R67" s="283"/>
      <c r="S67" s="283"/>
      <c r="T67" s="283"/>
      <c r="U67" s="283"/>
      <c r="V67" s="283"/>
      <c r="W67" s="283"/>
      <c r="X67" s="283"/>
      <c r="Y67" s="283"/>
      <c r="Z67" s="283"/>
      <c r="AA67" s="283"/>
      <c r="AB67" s="283"/>
      <c r="AC67" s="283"/>
      <c r="AD67" s="283"/>
      <c r="AE67" s="283"/>
      <c r="AF67" s="283"/>
      <c r="AG67" s="283"/>
      <c r="AH67" s="283"/>
      <c r="AI67" s="283"/>
      <c r="AJ67" s="283"/>
      <c r="AK67" s="283"/>
      <c r="AL67" s="283"/>
      <c r="AM67" s="283"/>
      <c r="AN67" s="283"/>
      <c r="AO67" s="283"/>
      <c r="AP67" s="283"/>
      <c r="AQ67" s="283"/>
      <c r="AR67" s="283"/>
      <c r="AS67" s="283"/>
      <c r="AT67" s="283"/>
      <c r="AU67" s="283">
        <v>3</v>
      </c>
      <c r="AV67" s="283"/>
      <c r="AW67" s="283"/>
      <c r="AX67" s="283"/>
      <c r="AY67" s="283"/>
      <c r="AZ67" s="283"/>
      <c r="BA67" s="283"/>
      <c r="BB67" s="283"/>
      <c r="BC67" s="283"/>
      <c r="BD67" s="283"/>
      <c r="BE67" s="283"/>
      <c r="BF67" s="283"/>
      <c r="BG67" s="283"/>
      <c r="BH67" s="283"/>
      <c r="BI67" s="283"/>
      <c r="BJ67" s="283"/>
      <c r="BK67" s="283"/>
      <c r="BL67" s="283"/>
      <c r="BM67" s="283"/>
      <c r="BN67" s="283"/>
      <c r="BO67" s="283"/>
      <c r="BP67" s="283"/>
      <c r="BQ67" s="283"/>
      <c r="BR67" s="283"/>
      <c r="BS67" s="283"/>
      <c r="BT67" s="283"/>
      <c r="BU67" s="283"/>
      <c r="BV67" s="283"/>
      <c r="BW67" s="283"/>
      <c r="BX67" s="283"/>
      <c r="BY67" s="283"/>
      <c r="BZ67" s="283">
        <v>2</v>
      </c>
      <c r="CA67" s="283"/>
      <c r="CB67" s="283"/>
      <c r="CC67" s="283"/>
      <c r="CD67" s="283"/>
      <c r="CE67" s="283"/>
      <c r="CF67" s="283"/>
      <c r="CG67" s="283"/>
      <c r="CH67" s="283"/>
      <c r="CI67" s="283">
        <v>2</v>
      </c>
      <c r="CJ67" s="283"/>
      <c r="CK67" s="283"/>
      <c r="CL67" s="283"/>
      <c r="CM67" s="283"/>
      <c r="CN67" s="283"/>
      <c r="CO67" s="283">
        <v>4</v>
      </c>
      <c r="CP67" s="283"/>
      <c r="CQ67" s="283"/>
      <c r="CR67" s="283"/>
      <c r="CS67" s="283"/>
      <c r="CT67" s="283"/>
      <c r="CU67" s="283"/>
      <c r="CV67" s="283"/>
      <c r="CW67" s="283"/>
      <c r="CX67" s="283"/>
      <c r="CY67" s="283"/>
      <c r="CZ67" s="283"/>
      <c r="DA67" s="283"/>
      <c r="DB67" s="283"/>
      <c r="DC67" s="283"/>
      <c r="DD67" s="283"/>
      <c r="DE67" s="283"/>
      <c r="DF67" s="283"/>
      <c r="DG67" s="283">
        <v>1</v>
      </c>
      <c r="DH67" s="283"/>
      <c r="DI67" s="283"/>
      <c r="DJ67" s="283"/>
      <c r="DK67" s="283"/>
      <c r="DL67" s="283"/>
      <c r="DM67" s="283"/>
      <c r="DN67" s="283"/>
    </row>
    <row r="68" spans="1:118" s="284" customFormat="1" ht="11.25" x14ac:dyDescent="0.2">
      <c r="A68" s="281">
        <f t="shared" si="0"/>
        <v>64</v>
      </c>
      <c r="B68" s="282" t="s">
        <v>645</v>
      </c>
      <c r="C68" s="283"/>
      <c r="D68" s="283"/>
      <c r="E68" s="283"/>
      <c r="F68" s="283"/>
      <c r="G68" s="283"/>
      <c r="H68" s="283"/>
      <c r="I68" s="283"/>
      <c r="J68" s="283"/>
      <c r="K68" s="283"/>
      <c r="L68" s="283"/>
      <c r="M68" s="283"/>
      <c r="N68" s="283"/>
      <c r="O68" s="283"/>
      <c r="P68" s="283"/>
      <c r="Q68" s="283"/>
      <c r="R68" s="283"/>
      <c r="S68" s="283"/>
      <c r="T68" s="283"/>
      <c r="U68" s="283"/>
      <c r="V68" s="283"/>
      <c r="W68" s="283">
        <v>2</v>
      </c>
      <c r="X68" s="283"/>
      <c r="Y68" s="283"/>
      <c r="Z68" s="283"/>
      <c r="AA68" s="283"/>
      <c r="AB68" s="283"/>
      <c r="AC68" s="283"/>
      <c r="AD68" s="283"/>
      <c r="AE68" s="283"/>
      <c r="AF68" s="283"/>
      <c r="AG68" s="283"/>
      <c r="AH68" s="283"/>
      <c r="AI68" s="283"/>
      <c r="AJ68" s="283"/>
      <c r="AK68" s="283"/>
      <c r="AL68" s="283"/>
      <c r="AM68" s="283"/>
      <c r="AN68" s="283"/>
      <c r="AO68" s="283"/>
      <c r="AP68" s="283"/>
      <c r="AQ68" s="283"/>
      <c r="AR68" s="283"/>
      <c r="AS68" s="283"/>
      <c r="AT68" s="283"/>
      <c r="AU68" s="283"/>
      <c r="AV68" s="283"/>
      <c r="AW68" s="283"/>
      <c r="AX68" s="283"/>
      <c r="AY68" s="283"/>
      <c r="AZ68" s="283"/>
      <c r="BA68" s="283"/>
      <c r="BB68" s="283"/>
      <c r="BC68" s="283"/>
      <c r="BD68" s="283"/>
      <c r="BE68" s="283"/>
      <c r="BF68" s="283"/>
      <c r="BG68" s="283"/>
      <c r="BH68" s="283">
        <v>4</v>
      </c>
      <c r="BI68" s="283"/>
      <c r="BJ68" s="283"/>
      <c r="BK68" s="283"/>
      <c r="BL68" s="283"/>
      <c r="BM68" s="283"/>
      <c r="BN68" s="283"/>
      <c r="BO68" s="283"/>
      <c r="BP68" s="283"/>
      <c r="BQ68" s="283"/>
      <c r="BR68" s="283"/>
      <c r="BS68" s="283"/>
      <c r="BT68" s="283"/>
      <c r="BU68" s="283"/>
      <c r="BV68" s="283"/>
      <c r="BW68" s="283"/>
      <c r="BX68" s="283"/>
      <c r="BY68" s="283"/>
      <c r="BZ68" s="283">
        <v>2</v>
      </c>
      <c r="CA68" s="283"/>
      <c r="CB68" s="283"/>
      <c r="CC68" s="283"/>
      <c r="CD68" s="283"/>
      <c r="CE68" s="283"/>
      <c r="CF68" s="283"/>
      <c r="CG68" s="283"/>
      <c r="CH68" s="283"/>
      <c r="CI68" s="283"/>
      <c r="CJ68" s="283"/>
      <c r="CK68" s="283">
        <v>2</v>
      </c>
      <c r="CL68" s="283"/>
      <c r="CM68" s="283"/>
      <c r="CN68" s="283"/>
      <c r="CO68" s="283"/>
      <c r="CP68" s="283"/>
      <c r="CQ68" s="283"/>
      <c r="CR68" s="283"/>
      <c r="CS68" s="283"/>
      <c r="CT68" s="283"/>
      <c r="CU68" s="283"/>
      <c r="CV68" s="283"/>
      <c r="CW68" s="283">
        <v>2</v>
      </c>
      <c r="CX68" s="283"/>
      <c r="CY68" s="283"/>
      <c r="CZ68" s="283"/>
      <c r="DA68" s="283"/>
      <c r="DB68" s="283"/>
      <c r="DC68" s="283"/>
      <c r="DD68" s="283"/>
      <c r="DE68" s="283"/>
      <c r="DF68" s="283"/>
      <c r="DG68" s="283">
        <v>1</v>
      </c>
      <c r="DH68" s="283"/>
      <c r="DI68" s="283"/>
      <c r="DJ68" s="283"/>
      <c r="DK68" s="283"/>
      <c r="DL68" s="283"/>
      <c r="DM68" s="283"/>
      <c r="DN68" s="283"/>
    </row>
    <row r="69" spans="1:118" s="284" customFormat="1" ht="11.25" x14ac:dyDescent="0.2">
      <c r="A69" s="281">
        <f t="shared" ref="A69:A132" si="1">A68+1</f>
        <v>65</v>
      </c>
      <c r="B69" s="282" t="s">
        <v>662</v>
      </c>
      <c r="C69" s="283"/>
      <c r="D69" s="283"/>
      <c r="E69" s="283"/>
      <c r="F69" s="283"/>
      <c r="G69" s="283"/>
      <c r="H69" s="283"/>
      <c r="I69" s="283"/>
      <c r="J69" s="283"/>
      <c r="K69" s="283"/>
      <c r="L69" s="283"/>
      <c r="M69" s="283"/>
      <c r="N69" s="283"/>
      <c r="O69" s="283"/>
      <c r="P69" s="283"/>
      <c r="Q69" s="283"/>
      <c r="R69" s="283"/>
      <c r="S69" s="283"/>
      <c r="T69" s="283"/>
      <c r="U69" s="283"/>
      <c r="V69" s="283"/>
      <c r="W69" s="283"/>
      <c r="X69" s="283"/>
      <c r="Y69" s="283"/>
      <c r="Z69" s="283"/>
      <c r="AA69" s="283"/>
      <c r="AB69" s="283"/>
      <c r="AC69" s="283"/>
      <c r="AD69" s="283"/>
      <c r="AE69" s="283"/>
      <c r="AF69" s="283"/>
      <c r="AG69" s="283"/>
      <c r="AH69" s="283"/>
      <c r="AI69" s="283"/>
      <c r="AJ69" s="283"/>
      <c r="AK69" s="283"/>
      <c r="AL69" s="283"/>
      <c r="AM69" s="283"/>
      <c r="AN69" s="283"/>
      <c r="AO69" s="283"/>
      <c r="AP69" s="283"/>
      <c r="AQ69" s="283"/>
      <c r="AR69" s="283"/>
      <c r="AS69" s="283"/>
      <c r="AT69" s="283"/>
      <c r="AU69" s="283"/>
      <c r="AV69" s="283"/>
      <c r="AW69" s="283"/>
      <c r="AX69" s="283"/>
      <c r="AY69" s="283"/>
      <c r="AZ69" s="283"/>
      <c r="BA69" s="283"/>
      <c r="BB69" s="283"/>
      <c r="BC69" s="283"/>
      <c r="BD69" s="283"/>
      <c r="BE69" s="283"/>
      <c r="BF69" s="283"/>
      <c r="BG69" s="283"/>
      <c r="BH69" s="283"/>
      <c r="BI69" s="283"/>
      <c r="BJ69" s="283"/>
      <c r="BK69" s="283"/>
      <c r="BL69" s="283"/>
      <c r="BM69" s="283"/>
      <c r="BN69" s="283"/>
      <c r="BO69" s="283"/>
      <c r="BP69" s="283"/>
      <c r="BQ69" s="283"/>
      <c r="BR69" s="283"/>
      <c r="BS69" s="283"/>
      <c r="BT69" s="283"/>
      <c r="BU69" s="283"/>
      <c r="BV69" s="283"/>
      <c r="BW69" s="283"/>
      <c r="BX69" s="283"/>
      <c r="BY69" s="283"/>
      <c r="BZ69" s="283"/>
      <c r="CA69" s="283"/>
      <c r="CB69" s="283"/>
      <c r="CC69" s="283"/>
      <c r="CD69" s="283"/>
      <c r="CE69" s="283"/>
      <c r="CF69" s="283"/>
      <c r="CG69" s="283"/>
      <c r="CH69" s="283"/>
      <c r="CI69" s="283"/>
      <c r="CJ69" s="283"/>
      <c r="CK69" s="283"/>
      <c r="CL69" s="283"/>
      <c r="CM69" s="283"/>
      <c r="CN69" s="283"/>
      <c r="CO69" s="283"/>
      <c r="CP69" s="283"/>
      <c r="CQ69" s="283"/>
      <c r="CR69" s="283"/>
      <c r="CS69" s="283"/>
      <c r="CT69" s="283"/>
      <c r="CU69" s="283"/>
      <c r="CV69" s="283"/>
      <c r="CW69" s="283"/>
      <c r="CX69" s="283"/>
      <c r="CY69" s="283"/>
      <c r="CZ69" s="283"/>
      <c r="DA69" s="283"/>
      <c r="DB69" s="283"/>
      <c r="DC69" s="283"/>
      <c r="DD69" s="283"/>
      <c r="DE69" s="283"/>
      <c r="DF69" s="283"/>
      <c r="DG69" s="283"/>
      <c r="DH69" s="283"/>
      <c r="DI69" s="283"/>
      <c r="DJ69" s="283"/>
      <c r="DK69" s="283"/>
      <c r="DL69" s="283"/>
      <c r="DM69" s="283"/>
      <c r="DN69" s="283"/>
    </row>
    <row r="70" spans="1:118" s="284" customFormat="1" ht="11.25" x14ac:dyDescent="0.2">
      <c r="A70" s="281">
        <f t="shared" si="1"/>
        <v>66</v>
      </c>
      <c r="B70" s="282" t="s">
        <v>663</v>
      </c>
      <c r="C70" s="283"/>
      <c r="D70" s="283"/>
      <c r="E70" s="283"/>
      <c r="F70" s="283"/>
      <c r="G70" s="283"/>
      <c r="H70" s="283"/>
      <c r="I70" s="283"/>
      <c r="J70" s="283"/>
      <c r="K70" s="283"/>
      <c r="L70" s="283"/>
      <c r="M70" s="283"/>
      <c r="N70" s="283"/>
      <c r="O70" s="283"/>
      <c r="P70" s="283"/>
      <c r="Q70" s="283"/>
      <c r="R70" s="283"/>
      <c r="S70" s="283"/>
      <c r="T70" s="283"/>
      <c r="U70" s="283"/>
      <c r="V70" s="283"/>
      <c r="W70" s="283"/>
      <c r="X70" s="283"/>
      <c r="Y70" s="283"/>
      <c r="Z70" s="283"/>
      <c r="AA70" s="283"/>
      <c r="AB70" s="283"/>
      <c r="AC70" s="283"/>
      <c r="AD70" s="283"/>
      <c r="AE70" s="283"/>
      <c r="AF70" s="283"/>
      <c r="AG70" s="283"/>
      <c r="AH70" s="283"/>
      <c r="AI70" s="283"/>
      <c r="AJ70" s="283"/>
      <c r="AK70" s="283"/>
      <c r="AL70" s="283"/>
      <c r="AM70" s="283"/>
      <c r="AN70" s="283"/>
      <c r="AO70" s="283"/>
      <c r="AP70" s="283"/>
      <c r="AQ70" s="283"/>
      <c r="AR70" s="283"/>
      <c r="AS70" s="283"/>
      <c r="AT70" s="283"/>
      <c r="AU70" s="283"/>
      <c r="AV70" s="283"/>
      <c r="AW70" s="283"/>
      <c r="AX70" s="283"/>
      <c r="AY70" s="283"/>
      <c r="AZ70" s="283"/>
      <c r="BA70" s="283"/>
      <c r="BB70" s="283"/>
      <c r="BC70" s="283"/>
      <c r="BD70" s="283"/>
      <c r="BE70" s="283"/>
      <c r="BF70" s="283"/>
      <c r="BG70" s="283"/>
      <c r="BH70" s="283"/>
      <c r="BI70" s="283"/>
      <c r="BJ70" s="283"/>
      <c r="BK70" s="283"/>
      <c r="BL70" s="283"/>
      <c r="BM70" s="283"/>
      <c r="BN70" s="283"/>
      <c r="BO70" s="283"/>
      <c r="BP70" s="283"/>
      <c r="BQ70" s="283"/>
      <c r="BR70" s="283"/>
      <c r="BS70" s="283"/>
      <c r="BT70" s="283"/>
      <c r="BU70" s="283"/>
      <c r="BV70" s="283"/>
      <c r="BW70" s="283"/>
      <c r="BX70" s="283"/>
      <c r="BY70" s="283"/>
      <c r="BZ70" s="283"/>
      <c r="CA70" s="283"/>
      <c r="CB70" s="283"/>
      <c r="CC70" s="283"/>
      <c r="CD70" s="283"/>
      <c r="CE70" s="283"/>
      <c r="CF70" s="283"/>
      <c r="CG70" s="283"/>
      <c r="CH70" s="283"/>
      <c r="CI70" s="283"/>
      <c r="CJ70" s="283"/>
      <c r="CK70" s="283"/>
      <c r="CL70" s="283"/>
      <c r="CM70" s="283"/>
      <c r="CN70" s="283"/>
      <c r="CO70" s="283"/>
      <c r="CP70" s="283"/>
      <c r="CQ70" s="283"/>
      <c r="CR70" s="283"/>
      <c r="CS70" s="283"/>
      <c r="CT70" s="283"/>
      <c r="CU70" s="283"/>
      <c r="CV70" s="283"/>
      <c r="CW70" s="283"/>
      <c r="CX70" s="283"/>
      <c r="CY70" s="283"/>
      <c r="CZ70" s="283"/>
      <c r="DA70" s="283"/>
      <c r="DB70" s="283"/>
      <c r="DC70" s="283"/>
      <c r="DD70" s="283"/>
      <c r="DE70" s="283"/>
      <c r="DF70" s="283"/>
      <c r="DG70" s="283"/>
      <c r="DH70" s="283"/>
      <c r="DI70" s="283"/>
      <c r="DJ70" s="283"/>
      <c r="DK70" s="283"/>
      <c r="DL70" s="283"/>
      <c r="DM70" s="283"/>
      <c r="DN70" s="283"/>
    </row>
    <row r="71" spans="1:118" s="284" customFormat="1" ht="11.25" x14ac:dyDescent="0.2">
      <c r="A71" s="281">
        <f t="shared" si="1"/>
        <v>67</v>
      </c>
      <c r="B71" s="282" t="s">
        <v>662</v>
      </c>
      <c r="C71" s="283"/>
      <c r="D71" s="283"/>
      <c r="E71" s="283"/>
      <c r="F71" s="283"/>
      <c r="G71" s="283"/>
      <c r="H71" s="283"/>
      <c r="I71" s="283"/>
      <c r="J71" s="283"/>
      <c r="K71" s="283"/>
      <c r="L71" s="283"/>
      <c r="M71" s="283"/>
      <c r="N71" s="283"/>
      <c r="O71" s="283"/>
      <c r="P71" s="283"/>
      <c r="Q71" s="283"/>
      <c r="R71" s="283"/>
      <c r="S71" s="283"/>
      <c r="T71" s="283"/>
      <c r="U71" s="283"/>
      <c r="V71" s="283"/>
      <c r="W71" s="283"/>
      <c r="X71" s="283"/>
      <c r="Y71" s="283"/>
      <c r="Z71" s="283"/>
      <c r="AA71" s="283"/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283"/>
      <c r="BE71" s="283"/>
      <c r="BF71" s="283"/>
      <c r="BG71" s="283"/>
      <c r="BH71" s="283"/>
      <c r="BI71" s="283"/>
      <c r="BJ71" s="283"/>
      <c r="BK71" s="283"/>
      <c r="BL71" s="283"/>
      <c r="BM71" s="283"/>
      <c r="BN71" s="283"/>
      <c r="BO71" s="283"/>
      <c r="BP71" s="283"/>
      <c r="BQ71" s="283"/>
      <c r="BR71" s="283"/>
      <c r="BS71" s="283"/>
      <c r="BT71" s="283"/>
      <c r="BU71" s="283"/>
      <c r="BV71" s="283"/>
      <c r="BW71" s="283"/>
      <c r="BX71" s="283"/>
      <c r="BY71" s="283"/>
      <c r="BZ71" s="283"/>
      <c r="CA71" s="283"/>
      <c r="CB71" s="283"/>
      <c r="CC71" s="283"/>
      <c r="CD71" s="283"/>
      <c r="CE71" s="283"/>
      <c r="CF71" s="283"/>
      <c r="CG71" s="283"/>
      <c r="CH71" s="283"/>
      <c r="CI71" s="283"/>
      <c r="CJ71" s="283"/>
      <c r="CK71" s="283"/>
      <c r="CL71" s="283"/>
      <c r="CM71" s="283"/>
      <c r="CN71" s="283"/>
      <c r="CO71" s="283"/>
      <c r="CP71" s="283"/>
      <c r="CQ71" s="283"/>
      <c r="CR71" s="283"/>
      <c r="CS71" s="283"/>
      <c r="CT71" s="283"/>
      <c r="CU71" s="283"/>
      <c r="CV71" s="283"/>
      <c r="CW71" s="283"/>
      <c r="CX71" s="283"/>
      <c r="CY71" s="283"/>
      <c r="CZ71" s="283"/>
      <c r="DA71" s="283"/>
      <c r="DB71" s="283"/>
      <c r="DC71" s="283"/>
      <c r="DD71" s="283"/>
      <c r="DE71" s="283"/>
      <c r="DF71" s="283"/>
      <c r="DG71" s="283"/>
      <c r="DH71" s="283"/>
      <c r="DI71" s="283"/>
      <c r="DJ71" s="283"/>
      <c r="DK71" s="283"/>
      <c r="DL71" s="283"/>
      <c r="DM71" s="283"/>
      <c r="DN71" s="283"/>
    </row>
    <row r="72" spans="1:118" s="284" customFormat="1" ht="11.25" x14ac:dyDescent="0.2">
      <c r="A72" s="281">
        <f t="shared" si="1"/>
        <v>68</v>
      </c>
      <c r="B72" s="282" t="s">
        <v>194</v>
      </c>
      <c r="C72" s="283"/>
      <c r="D72" s="283"/>
      <c r="E72" s="283"/>
      <c r="F72" s="283"/>
      <c r="G72" s="283"/>
      <c r="H72" s="283"/>
      <c r="I72" s="283"/>
      <c r="J72" s="283"/>
      <c r="K72" s="283"/>
      <c r="L72" s="283"/>
      <c r="M72" s="283"/>
      <c r="N72" s="283"/>
      <c r="O72" s="283"/>
      <c r="P72" s="283"/>
      <c r="Q72" s="283"/>
      <c r="R72" s="283"/>
      <c r="S72" s="283"/>
      <c r="T72" s="283"/>
      <c r="U72" s="283"/>
      <c r="V72" s="283"/>
      <c r="W72" s="283"/>
      <c r="X72" s="283"/>
      <c r="Y72" s="283"/>
      <c r="Z72" s="283"/>
      <c r="AA72" s="283"/>
      <c r="AB72" s="283"/>
      <c r="AC72" s="283"/>
      <c r="AD72" s="283"/>
      <c r="AE72" s="283"/>
      <c r="AF72" s="283"/>
      <c r="AG72" s="283"/>
      <c r="AH72" s="283"/>
      <c r="AI72" s="283"/>
      <c r="AJ72" s="283"/>
      <c r="AK72" s="283"/>
      <c r="AL72" s="283"/>
      <c r="AM72" s="283"/>
      <c r="AN72" s="283"/>
      <c r="AO72" s="283"/>
      <c r="AP72" s="283"/>
      <c r="AQ72" s="283"/>
      <c r="AR72" s="283"/>
      <c r="AS72" s="283"/>
      <c r="AT72" s="283"/>
      <c r="AU72" s="283"/>
      <c r="AV72" s="283"/>
      <c r="AW72" s="283">
        <v>5</v>
      </c>
      <c r="AX72" s="283"/>
      <c r="AY72" s="283"/>
      <c r="AZ72" s="283"/>
      <c r="BA72" s="283"/>
      <c r="BB72" s="283"/>
      <c r="BC72" s="283"/>
      <c r="BD72" s="283"/>
      <c r="BE72" s="283"/>
      <c r="BF72" s="283"/>
      <c r="BG72" s="283"/>
      <c r="BH72" s="283"/>
      <c r="BI72" s="283"/>
      <c r="BJ72" s="283"/>
      <c r="BK72" s="283"/>
      <c r="BL72" s="283"/>
      <c r="BM72" s="283"/>
      <c r="BN72" s="283"/>
      <c r="BO72" s="283"/>
      <c r="BP72" s="283"/>
      <c r="BQ72" s="283"/>
      <c r="BR72" s="283"/>
      <c r="BS72" s="283"/>
      <c r="BT72" s="283"/>
      <c r="BU72" s="283"/>
      <c r="BV72" s="283"/>
      <c r="BW72" s="283"/>
      <c r="BX72" s="283"/>
      <c r="BY72" s="283"/>
      <c r="BZ72" s="283">
        <v>2</v>
      </c>
      <c r="CA72" s="283"/>
      <c r="CB72" s="283"/>
      <c r="CC72" s="283"/>
      <c r="CD72" s="283"/>
      <c r="CE72" s="283"/>
      <c r="CF72" s="283"/>
      <c r="CG72" s="283"/>
      <c r="CH72" s="283"/>
      <c r="CI72" s="283">
        <v>2</v>
      </c>
      <c r="CJ72" s="283">
        <v>3</v>
      </c>
      <c r="CK72" s="283"/>
      <c r="CL72" s="283"/>
      <c r="CM72" s="283">
        <v>2</v>
      </c>
      <c r="CN72" s="283"/>
      <c r="CO72" s="283"/>
      <c r="CP72" s="283"/>
      <c r="CQ72" s="283"/>
      <c r="CR72" s="283"/>
      <c r="CS72" s="283"/>
      <c r="CT72" s="283"/>
      <c r="CU72" s="283"/>
      <c r="CV72" s="283"/>
      <c r="CW72" s="283"/>
      <c r="CX72" s="283"/>
      <c r="CY72" s="283"/>
      <c r="CZ72" s="283"/>
      <c r="DA72" s="283"/>
      <c r="DB72" s="283"/>
      <c r="DC72" s="283"/>
      <c r="DD72" s="283"/>
      <c r="DE72" s="283"/>
      <c r="DF72" s="283"/>
      <c r="DG72" s="283">
        <v>1</v>
      </c>
      <c r="DH72" s="283"/>
      <c r="DI72" s="283"/>
      <c r="DJ72" s="283"/>
      <c r="DK72" s="283"/>
      <c r="DL72" s="283"/>
      <c r="DM72" s="283"/>
      <c r="DN72" s="283"/>
    </row>
    <row r="73" spans="1:118" s="284" customFormat="1" ht="11.25" x14ac:dyDescent="0.2">
      <c r="A73" s="281">
        <f t="shared" si="1"/>
        <v>69</v>
      </c>
      <c r="B73" s="282" t="s">
        <v>664</v>
      </c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3"/>
      <c r="AL73" s="283"/>
      <c r="AM73" s="283"/>
      <c r="AN73" s="283"/>
      <c r="AO73" s="283"/>
      <c r="AP73" s="283"/>
      <c r="AQ73" s="283"/>
      <c r="AR73" s="283"/>
      <c r="AS73" s="283"/>
      <c r="AT73" s="283"/>
      <c r="AU73" s="283"/>
      <c r="AV73" s="283"/>
      <c r="AW73" s="283"/>
      <c r="AX73" s="283"/>
      <c r="AY73" s="283"/>
      <c r="AZ73" s="283"/>
      <c r="BA73" s="283"/>
      <c r="BB73" s="283"/>
      <c r="BC73" s="283"/>
      <c r="BD73" s="283"/>
      <c r="BE73" s="283"/>
      <c r="BF73" s="283"/>
      <c r="BG73" s="283"/>
      <c r="BH73" s="283"/>
      <c r="BI73" s="283"/>
      <c r="BJ73" s="283"/>
      <c r="BK73" s="283"/>
      <c r="BL73" s="283"/>
      <c r="BM73" s="283"/>
      <c r="BN73" s="283"/>
      <c r="BO73" s="283"/>
      <c r="BP73" s="283"/>
      <c r="BQ73" s="283"/>
      <c r="BR73" s="283"/>
      <c r="BS73" s="283"/>
      <c r="BT73" s="283"/>
      <c r="BU73" s="283"/>
      <c r="BV73" s="283"/>
      <c r="BW73" s="283"/>
      <c r="BX73" s="283"/>
      <c r="BY73" s="283"/>
      <c r="BZ73" s="283"/>
      <c r="CA73" s="283"/>
      <c r="CB73" s="283"/>
      <c r="CC73" s="283"/>
      <c r="CD73" s="283"/>
      <c r="CE73" s="283"/>
      <c r="CF73" s="283"/>
      <c r="CG73" s="283"/>
      <c r="CH73" s="283"/>
      <c r="CI73" s="283"/>
      <c r="CJ73" s="283"/>
      <c r="CK73" s="283"/>
      <c r="CL73" s="283"/>
      <c r="CM73" s="283"/>
      <c r="CN73" s="283"/>
      <c r="CO73" s="283"/>
      <c r="CP73" s="283"/>
      <c r="CQ73" s="283"/>
      <c r="CR73" s="283"/>
      <c r="CS73" s="283"/>
      <c r="CT73" s="283"/>
      <c r="CU73" s="283"/>
      <c r="CV73" s="283"/>
      <c r="CW73" s="283"/>
      <c r="CX73" s="283"/>
      <c r="CY73" s="283"/>
      <c r="CZ73" s="283"/>
      <c r="DA73" s="283"/>
      <c r="DB73" s="283"/>
      <c r="DC73" s="283"/>
      <c r="DD73" s="283"/>
      <c r="DE73" s="283"/>
      <c r="DF73" s="283"/>
      <c r="DG73" s="283"/>
      <c r="DH73" s="283"/>
      <c r="DI73" s="283"/>
      <c r="DJ73" s="283"/>
      <c r="DK73" s="283"/>
      <c r="DL73" s="283"/>
      <c r="DM73" s="283"/>
      <c r="DN73" s="283"/>
    </row>
    <row r="74" spans="1:118" s="284" customFormat="1" ht="11.25" x14ac:dyDescent="0.2">
      <c r="A74" s="281">
        <f t="shared" si="1"/>
        <v>70</v>
      </c>
      <c r="B74" s="282" t="s">
        <v>664</v>
      </c>
      <c r="C74" s="283"/>
      <c r="D74" s="283"/>
      <c r="E74" s="283"/>
      <c r="F74" s="283"/>
      <c r="G74" s="283"/>
      <c r="H74" s="283"/>
      <c r="I74" s="283"/>
      <c r="J74" s="283"/>
      <c r="K74" s="283"/>
      <c r="L74" s="283"/>
      <c r="M74" s="283"/>
      <c r="N74" s="283"/>
      <c r="O74" s="283"/>
      <c r="P74" s="283"/>
      <c r="Q74" s="283"/>
      <c r="R74" s="283"/>
      <c r="S74" s="283"/>
      <c r="T74" s="283"/>
      <c r="U74" s="283"/>
      <c r="V74" s="283"/>
      <c r="W74" s="283"/>
      <c r="X74" s="283"/>
      <c r="Y74" s="283"/>
      <c r="Z74" s="283"/>
      <c r="AA74" s="283"/>
      <c r="AB74" s="283"/>
      <c r="AC74" s="283"/>
      <c r="AD74" s="283"/>
      <c r="AE74" s="283"/>
      <c r="AF74" s="283"/>
      <c r="AG74" s="283"/>
      <c r="AH74" s="283"/>
      <c r="AI74" s="283"/>
      <c r="AJ74" s="283"/>
      <c r="AK74" s="283"/>
      <c r="AL74" s="283"/>
      <c r="AM74" s="283"/>
      <c r="AN74" s="283"/>
      <c r="AO74" s="283"/>
      <c r="AP74" s="283"/>
      <c r="AQ74" s="283"/>
      <c r="AR74" s="283"/>
      <c r="AS74" s="283"/>
      <c r="AT74" s="283"/>
      <c r="AU74" s="283"/>
      <c r="AV74" s="283"/>
      <c r="AW74" s="283"/>
      <c r="AX74" s="283"/>
      <c r="AY74" s="283"/>
      <c r="AZ74" s="283"/>
      <c r="BA74" s="283"/>
      <c r="BB74" s="283"/>
      <c r="BC74" s="283"/>
      <c r="BD74" s="283"/>
      <c r="BE74" s="283"/>
      <c r="BF74" s="283"/>
      <c r="BG74" s="283"/>
      <c r="BH74" s="283"/>
      <c r="BI74" s="283"/>
      <c r="BJ74" s="283"/>
      <c r="BK74" s="283"/>
      <c r="BL74" s="283"/>
      <c r="BM74" s="283"/>
      <c r="BN74" s="283"/>
      <c r="BO74" s="283"/>
      <c r="BP74" s="283"/>
      <c r="BQ74" s="283"/>
      <c r="BR74" s="283"/>
      <c r="BS74" s="283"/>
      <c r="BT74" s="283"/>
      <c r="BU74" s="283"/>
      <c r="BV74" s="283"/>
      <c r="BW74" s="283"/>
      <c r="BX74" s="283"/>
      <c r="BY74" s="283"/>
      <c r="BZ74" s="283"/>
      <c r="CA74" s="283"/>
      <c r="CB74" s="283"/>
      <c r="CC74" s="283"/>
      <c r="CD74" s="283"/>
      <c r="CE74" s="283"/>
      <c r="CF74" s="283"/>
      <c r="CG74" s="283"/>
      <c r="CH74" s="283"/>
      <c r="CI74" s="283"/>
      <c r="CJ74" s="283"/>
      <c r="CK74" s="283"/>
      <c r="CL74" s="283"/>
      <c r="CM74" s="283"/>
      <c r="CN74" s="283"/>
      <c r="CO74" s="283"/>
      <c r="CP74" s="283"/>
      <c r="CQ74" s="283"/>
      <c r="CR74" s="283"/>
      <c r="CS74" s="283"/>
      <c r="CT74" s="283"/>
      <c r="CU74" s="283"/>
      <c r="CV74" s="283"/>
      <c r="CW74" s="283"/>
      <c r="CX74" s="283"/>
      <c r="CY74" s="283"/>
      <c r="CZ74" s="283"/>
      <c r="DA74" s="283"/>
      <c r="DB74" s="283"/>
      <c r="DC74" s="283"/>
      <c r="DD74" s="283"/>
      <c r="DE74" s="283"/>
      <c r="DF74" s="283"/>
      <c r="DG74" s="283"/>
      <c r="DH74" s="283"/>
      <c r="DI74" s="283"/>
      <c r="DJ74" s="283"/>
      <c r="DK74" s="283"/>
      <c r="DL74" s="283"/>
      <c r="DM74" s="283"/>
      <c r="DN74" s="283"/>
    </row>
    <row r="75" spans="1:118" s="284" customFormat="1" ht="11.25" x14ac:dyDescent="0.2">
      <c r="A75" s="281">
        <f t="shared" si="1"/>
        <v>71</v>
      </c>
      <c r="B75" s="282" t="s">
        <v>664</v>
      </c>
      <c r="C75" s="283"/>
      <c r="D75" s="283"/>
      <c r="E75" s="283"/>
      <c r="F75" s="283"/>
      <c r="G75" s="283"/>
      <c r="H75" s="283"/>
      <c r="I75" s="283"/>
      <c r="J75" s="283"/>
      <c r="K75" s="283"/>
      <c r="L75" s="283"/>
      <c r="M75" s="283"/>
      <c r="N75" s="283"/>
      <c r="O75" s="283"/>
      <c r="P75" s="283"/>
      <c r="Q75" s="283"/>
      <c r="R75" s="283"/>
      <c r="S75" s="283"/>
      <c r="T75" s="283"/>
      <c r="U75" s="283"/>
      <c r="V75" s="286"/>
      <c r="W75" s="286"/>
      <c r="X75" s="283"/>
      <c r="Y75" s="283"/>
      <c r="Z75" s="283"/>
      <c r="AA75" s="283"/>
      <c r="AB75" s="283"/>
      <c r="AC75" s="283"/>
      <c r="AD75" s="283"/>
      <c r="AE75" s="283"/>
      <c r="AF75" s="283"/>
      <c r="AG75" s="283"/>
      <c r="AH75" s="283"/>
      <c r="AI75" s="283"/>
      <c r="AJ75" s="283"/>
      <c r="AK75" s="283"/>
      <c r="AL75" s="283"/>
      <c r="AM75" s="283"/>
      <c r="AN75" s="283"/>
      <c r="AO75" s="283"/>
      <c r="AP75" s="283"/>
      <c r="AQ75" s="283"/>
      <c r="AR75" s="283"/>
      <c r="AS75" s="283"/>
      <c r="AT75" s="283"/>
      <c r="AU75" s="283"/>
      <c r="AV75" s="283"/>
      <c r="AW75" s="283"/>
      <c r="AX75" s="283"/>
      <c r="AY75" s="283"/>
      <c r="AZ75" s="283"/>
      <c r="BA75" s="283"/>
      <c r="BB75" s="283"/>
      <c r="BC75" s="283"/>
      <c r="BD75" s="283"/>
      <c r="BE75" s="283"/>
      <c r="BF75" s="283"/>
      <c r="BG75" s="283"/>
      <c r="BH75" s="283"/>
      <c r="BI75" s="283"/>
      <c r="BJ75" s="283"/>
      <c r="BK75" s="283"/>
      <c r="BL75" s="283"/>
      <c r="BM75" s="283"/>
      <c r="BN75" s="283"/>
      <c r="BO75" s="283"/>
      <c r="BP75" s="283"/>
      <c r="BQ75" s="283"/>
      <c r="BR75" s="283"/>
      <c r="BS75" s="283"/>
      <c r="BT75" s="283"/>
      <c r="BU75" s="283"/>
      <c r="BV75" s="283"/>
      <c r="BW75" s="283"/>
      <c r="BX75" s="283"/>
      <c r="BY75" s="283"/>
      <c r="BZ75" s="283"/>
      <c r="CA75" s="283"/>
      <c r="CB75" s="283"/>
      <c r="CC75" s="283"/>
      <c r="CD75" s="283"/>
      <c r="CE75" s="283"/>
      <c r="CF75" s="283"/>
      <c r="CG75" s="283"/>
      <c r="CH75" s="283"/>
      <c r="CI75" s="283"/>
      <c r="CJ75" s="283"/>
      <c r="CK75" s="283">
        <v>2</v>
      </c>
      <c r="CL75" s="283"/>
      <c r="CM75" s="283"/>
      <c r="CN75" s="283"/>
      <c r="CO75" s="283"/>
      <c r="CP75" s="283"/>
      <c r="CQ75" s="283"/>
      <c r="CR75" s="283"/>
      <c r="CS75" s="283"/>
      <c r="CT75" s="283"/>
      <c r="CU75" s="283"/>
      <c r="CV75" s="283"/>
      <c r="CW75" s="283"/>
      <c r="CX75" s="283"/>
      <c r="CY75" s="283"/>
      <c r="CZ75" s="283"/>
      <c r="DA75" s="283"/>
      <c r="DB75" s="283"/>
      <c r="DC75" s="283"/>
      <c r="DD75" s="283"/>
      <c r="DE75" s="283"/>
      <c r="DF75" s="283"/>
      <c r="DG75" s="283"/>
      <c r="DH75" s="286"/>
      <c r="DI75" s="286"/>
      <c r="DJ75" s="286"/>
      <c r="DK75" s="283">
        <v>2</v>
      </c>
      <c r="DL75" s="286"/>
      <c r="DM75" s="283">
        <v>3</v>
      </c>
      <c r="DN75" s="283"/>
    </row>
    <row r="76" spans="1:118" s="284" customFormat="1" ht="11.25" x14ac:dyDescent="0.2">
      <c r="A76" s="281">
        <f t="shared" si="1"/>
        <v>72</v>
      </c>
      <c r="B76" s="282" t="s">
        <v>663</v>
      </c>
      <c r="C76" s="283"/>
      <c r="D76" s="283"/>
      <c r="E76" s="283"/>
      <c r="F76" s="283"/>
      <c r="G76" s="283"/>
      <c r="H76" s="283"/>
      <c r="I76" s="283"/>
      <c r="J76" s="283"/>
      <c r="K76" s="283"/>
      <c r="L76" s="283"/>
      <c r="M76" s="283"/>
      <c r="N76" s="283"/>
      <c r="O76" s="283"/>
      <c r="P76" s="283"/>
      <c r="Q76" s="283"/>
      <c r="R76" s="283"/>
      <c r="S76" s="283"/>
      <c r="T76" s="283"/>
      <c r="U76" s="283"/>
      <c r="V76" s="283"/>
      <c r="W76" s="283"/>
      <c r="X76" s="283"/>
      <c r="Y76" s="283"/>
      <c r="Z76" s="283"/>
      <c r="AA76" s="283"/>
      <c r="AB76" s="283"/>
      <c r="AC76" s="283"/>
      <c r="AD76" s="283"/>
      <c r="AE76" s="283"/>
      <c r="AF76" s="283"/>
      <c r="AG76" s="283"/>
      <c r="AH76" s="283"/>
      <c r="AI76" s="283"/>
      <c r="AJ76" s="283"/>
      <c r="AK76" s="283"/>
      <c r="AL76" s="283"/>
      <c r="AM76" s="283"/>
      <c r="AN76" s="283"/>
      <c r="AO76" s="283"/>
      <c r="AP76" s="283"/>
      <c r="AQ76" s="283"/>
      <c r="AR76" s="283"/>
      <c r="AS76" s="283"/>
      <c r="AT76" s="283"/>
      <c r="AU76" s="283"/>
      <c r="AV76" s="283"/>
      <c r="AW76" s="283">
        <v>5</v>
      </c>
      <c r="AX76" s="283"/>
      <c r="AY76" s="283"/>
      <c r="AZ76" s="283"/>
      <c r="BA76" s="283"/>
      <c r="BB76" s="283"/>
      <c r="BC76" s="283"/>
      <c r="BD76" s="283"/>
      <c r="BE76" s="283"/>
      <c r="BF76" s="283"/>
      <c r="BG76" s="283"/>
      <c r="BH76" s="283"/>
      <c r="BI76" s="283"/>
      <c r="BJ76" s="283"/>
      <c r="BK76" s="283"/>
      <c r="BL76" s="283"/>
      <c r="BM76" s="283"/>
      <c r="BN76" s="283"/>
      <c r="BO76" s="283"/>
      <c r="BP76" s="283"/>
      <c r="BQ76" s="283"/>
      <c r="BR76" s="283"/>
      <c r="BS76" s="283"/>
      <c r="BT76" s="283"/>
      <c r="BU76" s="283"/>
      <c r="BV76" s="283"/>
      <c r="BW76" s="283"/>
      <c r="BX76" s="283"/>
      <c r="BY76" s="283"/>
      <c r="BZ76" s="283">
        <v>2</v>
      </c>
      <c r="CA76" s="283"/>
      <c r="CB76" s="283"/>
      <c r="CC76" s="283"/>
      <c r="CD76" s="283"/>
      <c r="CE76" s="283"/>
      <c r="CF76" s="283"/>
      <c r="CG76" s="283"/>
      <c r="CH76" s="283"/>
      <c r="CI76" s="283">
        <v>2</v>
      </c>
      <c r="CJ76" s="283">
        <v>3</v>
      </c>
      <c r="CK76" s="283"/>
      <c r="CL76" s="283"/>
      <c r="CM76" s="283">
        <v>2</v>
      </c>
      <c r="CN76" s="283"/>
      <c r="CO76" s="283"/>
      <c r="CP76" s="283"/>
      <c r="CQ76" s="283"/>
      <c r="CR76" s="283"/>
      <c r="CS76" s="283"/>
      <c r="CT76" s="283"/>
      <c r="CU76" s="283"/>
      <c r="CV76" s="283"/>
      <c r="CW76" s="283"/>
      <c r="CX76" s="283"/>
      <c r="CY76" s="283"/>
      <c r="CZ76" s="283"/>
      <c r="DA76" s="283"/>
      <c r="DB76" s="283"/>
      <c r="DC76" s="283"/>
      <c r="DD76" s="283"/>
      <c r="DE76" s="283"/>
      <c r="DF76" s="283"/>
      <c r="DG76" s="283">
        <v>1</v>
      </c>
      <c r="DH76" s="283"/>
      <c r="DI76" s="283"/>
      <c r="DJ76" s="283"/>
      <c r="DK76" s="283"/>
      <c r="DL76" s="283"/>
      <c r="DM76" s="283"/>
      <c r="DN76" s="283"/>
    </row>
    <row r="77" spans="1:118" s="269" customFormat="1" ht="11.25" x14ac:dyDescent="0.2">
      <c r="A77" s="281">
        <f t="shared" si="1"/>
        <v>73</v>
      </c>
      <c r="B77" s="282" t="s">
        <v>651</v>
      </c>
      <c r="C77" s="283"/>
      <c r="D77" s="283"/>
      <c r="E77" s="283"/>
      <c r="F77" s="283"/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283"/>
      <c r="R77" s="283"/>
      <c r="S77" s="283"/>
      <c r="T77" s="283"/>
      <c r="U77" s="283"/>
      <c r="V77" s="283"/>
      <c r="W77" s="283"/>
      <c r="X77" s="283"/>
      <c r="Y77" s="283"/>
      <c r="Z77" s="283"/>
      <c r="AA77" s="283"/>
      <c r="AB77" s="283"/>
      <c r="AC77" s="283"/>
      <c r="AD77" s="283"/>
      <c r="AE77" s="283"/>
      <c r="AF77" s="283"/>
      <c r="AG77" s="283"/>
      <c r="AH77" s="283"/>
      <c r="AI77" s="283"/>
      <c r="AJ77" s="283"/>
      <c r="AK77" s="283"/>
      <c r="AL77" s="283"/>
      <c r="AM77" s="283"/>
      <c r="AN77" s="283"/>
      <c r="AO77" s="283"/>
      <c r="AP77" s="283"/>
      <c r="AQ77" s="283"/>
      <c r="AR77" s="283"/>
      <c r="AS77" s="283"/>
      <c r="AT77" s="283"/>
      <c r="AU77" s="283">
        <v>3</v>
      </c>
      <c r="AV77" s="283"/>
      <c r="AW77" s="283"/>
      <c r="AX77" s="283"/>
      <c r="AY77" s="283"/>
      <c r="AZ77" s="283"/>
      <c r="BA77" s="283"/>
      <c r="BB77" s="283"/>
      <c r="BC77" s="283"/>
      <c r="BD77" s="283"/>
      <c r="BE77" s="283"/>
      <c r="BF77" s="283"/>
      <c r="BG77" s="283"/>
      <c r="BH77" s="283"/>
      <c r="BI77" s="283"/>
      <c r="BJ77" s="283"/>
      <c r="BK77" s="283"/>
      <c r="BL77" s="283"/>
      <c r="BM77" s="283"/>
      <c r="BN77" s="283"/>
      <c r="BO77" s="283"/>
      <c r="BP77" s="283"/>
      <c r="BQ77" s="283"/>
      <c r="BR77" s="283"/>
      <c r="BS77" s="283"/>
      <c r="BT77" s="283"/>
      <c r="BU77" s="283"/>
      <c r="BV77" s="283"/>
      <c r="BW77" s="283"/>
      <c r="BX77" s="283"/>
      <c r="BY77" s="283"/>
      <c r="BZ77" s="283">
        <v>2</v>
      </c>
      <c r="CA77" s="283"/>
      <c r="CB77" s="283"/>
      <c r="CC77" s="283"/>
      <c r="CD77" s="283"/>
      <c r="CE77" s="283"/>
      <c r="CF77" s="283"/>
      <c r="CG77" s="283"/>
      <c r="CH77" s="283"/>
      <c r="CI77" s="283">
        <v>2</v>
      </c>
      <c r="CJ77" s="283"/>
      <c r="CK77" s="283"/>
      <c r="CL77" s="283"/>
      <c r="CM77" s="283"/>
      <c r="CN77" s="283"/>
      <c r="CO77" s="283">
        <v>4</v>
      </c>
      <c r="CP77" s="283"/>
      <c r="CQ77" s="283"/>
      <c r="CR77" s="283"/>
      <c r="CS77" s="283"/>
      <c r="CT77" s="283"/>
      <c r="CU77" s="283"/>
      <c r="CV77" s="283"/>
      <c r="CW77" s="283"/>
      <c r="CX77" s="283"/>
      <c r="CY77" s="283"/>
      <c r="CZ77" s="283"/>
      <c r="DA77" s="283"/>
      <c r="DB77" s="283"/>
      <c r="DC77" s="283"/>
      <c r="DD77" s="283"/>
      <c r="DE77" s="283"/>
      <c r="DF77" s="283"/>
      <c r="DG77" s="283">
        <v>1</v>
      </c>
      <c r="DH77" s="283"/>
      <c r="DI77" s="283"/>
      <c r="DJ77" s="283"/>
      <c r="DK77" s="283"/>
      <c r="DL77" s="283"/>
      <c r="DM77" s="283"/>
      <c r="DN77" s="283"/>
    </row>
    <row r="78" spans="1:118" s="269" customFormat="1" ht="11.25" x14ac:dyDescent="0.2">
      <c r="A78" s="281">
        <f t="shared" si="1"/>
        <v>74</v>
      </c>
      <c r="B78" s="282" t="s">
        <v>651</v>
      </c>
      <c r="C78" s="283"/>
      <c r="D78" s="283"/>
      <c r="E78" s="283"/>
      <c r="F78" s="283"/>
      <c r="G78" s="283"/>
      <c r="H78" s="283"/>
      <c r="I78" s="283"/>
      <c r="J78" s="283"/>
      <c r="K78" s="283"/>
      <c r="L78" s="283"/>
      <c r="M78" s="283"/>
      <c r="N78" s="283"/>
      <c r="O78" s="283"/>
      <c r="P78" s="283"/>
      <c r="Q78" s="283"/>
      <c r="R78" s="283"/>
      <c r="S78" s="283"/>
      <c r="T78" s="283"/>
      <c r="U78" s="283"/>
      <c r="V78" s="283"/>
      <c r="W78" s="283"/>
      <c r="X78" s="283"/>
      <c r="Y78" s="283"/>
      <c r="Z78" s="283"/>
      <c r="AA78" s="283"/>
      <c r="AB78" s="283"/>
      <c r="AC78" s="283"/>
      <c r="AD78" s="283"/>
      <c r="AE78" s="283"/>
      <c r="AF78" s="283"/>
      <c r="AG78" s="283"/>
      <c r="AH78" s="283"/>
      <c r="AI78" s="283"/>
      <c r="AJ78" s="283"/>
      <c r="AK78" s="283"/>
      <c r="AL78" s="283"/>
      <c r="AM78" s="283"/>
      <c r="AN78" s="283"/>
      <c r="AO78" s="283"/>
      <c r="AP78" s="283"/>
      <c r="AQ78" s="283"/>
      <c r="AR78" s="283"/>
      <c r="AS78" s="283"/>
      <c r="AT78" s="283"/>
      <c r="AU78" s="283"/>
      <c r="AV78" s="283"/>
      <c r="AW78" s="283"/>
      <c r="AX78" s="283"/>
      <c r="AY78" s="283"/>
      <c r="AZ78" s="283"/>
      <c r="BA78" s="283"/>
      <c r="BB78" s="283"/>
      <c r="BC78" s="283"/>
      <c r="BD78" s="283"/>
      <c r="BE78" s="283"/>
      <c r="BF78" s="283"/>
      <c r="BG78" s="283"/>
      <c r="BH78" s="283"/>
      <c r="BI78" s="283"/>
      <c r="BJ78" s="283"/>
      <c r="BK78" s="283"/>
      <c r="BL78" s="283"/>
      <c r="BM78" s="283"/>
      <c r="BN78" s="283"/>
      <c r="BO78" s="283"/>
      <c r="BP78" s="283"/>
      <c r="BQ78" s="283"/>
      <c r="BR78" s="283"/>
      <c r="BS78" s="283"/>
      <c r="BT78" s="283"/>
      <c r="BU78" s="283"/>
      <c r="BV78" s="283"/>
      <c r="BW78" s="283"/>
      <c r="BX78" s="283"/>
      <c r="BY78" s="283"/>
      <c r="BZ78" s="283"/>
      <c r="CA78" s="283"/>
      <c r="CB78" s="283"/>
      <c r="CC78" s="283"/>
      <c r="CD78" s="283"/>
      <c r="CE78" s="283"/>
      <c r="CF78" s="283"/>
      <c r="CG78" s="283"/>
      <c r="CH78" s="283"/>
      <c r="CI78" s="283"/>
      <c r="CJ78" s="283"/>
      <c r="CK78" s="283">
        <v>2</v>
      </c>
      <c r="CL78" s="283"/>
      <c r="CM78" s="283"/>
      <c r="CN78" s="283"/>
      <c r="CO78" s="283"/>
      <c r="CP78" s="283"/>
      <c r="CQ78" s="283"/>
      <c r="CR78" s="283"/>
      <c r="CS78" s="283"/>
      <c r="CT78" s="283"/>
      <c r="CU78" s="283"/>
      <c r="CV78" s="283"/>
      <c r="CW78" s="283">
        <v>2</v>
      </c>
      <c r="CX78" s="283"/>
      <c r="CY78" s="283"/>
      <c r="CZ78" s="283"/>
      <c r="DA78" s="283"/>
      <c r="DB78" s="283"/>
      <c r="DC78" s="283"/>
      <c r="DD78" s="283"/>
      <c r="DE78" s="283"/>
      <c r="DF78" s="283"/>
      <c r="DG78" s="283">
        <v>1</v>
      </c>
      <c r="DH78" s="283"/>
      <c r="DI78" s="283"/>
      <c r="DJ78" s="283"/>
      <c r="DK78" s="283"/>
      <c r="DL78" s="283"/>
      <c r="DM78" s="283"/>
      <c r="DN78" s="283"/>
    </row>
    <row r="79" spans="1:118" s="269" customFormat="1" ht="11.25" x14ac:dyDescent="0.2">
      <c r="A79" s="281">
        <f t="shared" si="1"/>
        <v>75</v>
      </c>
      <c r="B79" s="282" t="s">
        <v>651</v>
      </c>
      <c r="C79" s="283"/>
      <c r="D79" s="283"/>
      <c r="E79" s="283"/>
      <c r="F79" s="283"/>
      <c r="G79" s="283"/>
      <c r="H79" s="283"/>
      <c r="I79" s="283"/>
      <c r="J79" s="283"/>
      <c r="K79" s="283"/>
      <c r="L79" s="283"/>
      <c r="M79" s="283"/>
      <c r="N79" s="283"/>
      <c r="O79" s="283"/>
      <c r="P79" s="283"/>
      <c r="Q79" s="283"/>
      <c r="R79" s="283"/>
      <c r="S79" s="283"/>
      <c r="T79" s="283"/>
      <c r="U79" s="283"/>
      <c r="V79" s="283">
        <v>2</v>
      </c>
      <c r="W79" s="283">
        <v>2</v>
      </c>
      <c r="X79" s="283"/>
      <c r="Y79" s="283"/>
      <c r="Z79" s="283">
        <v>3</v>
      </c>
      <c r="AA79" s="283"/>
      <c r="AB79" s="283"/>
      <c r="AC79" s="283"/>
      <c r="AD79" s="283"/>
      <c r="AE79" s="283"/>
      <c r="AF79" s="283"/>
      <c r="AG79" s="283"/>
      <c r="AH79" s="283"/>
      <c r="AI79" s="283"/>
      <c r="AJ79" s="283"/>
      <c r="AK79" s="283"/>
      <c r="AL79" s="283"/>
      <c r="AM79" s="283"/>
      <c r="AN79" s="283"/>
      <c r="AO79" s="283"/>
      <c r="AP79" s="283"/>
      <c r="AQ79" s="283"/>
      <c r="AR79" s="283"/>
      <c r="AS79" s="283"/>
      <c r="AT79" s="283"/>
      <c r="AU79" s="283"/>
      <c r="AV79" s="283"/>
      <c r="AW79" s="283"/>
      <c r="AX79" s="283"/>
      <c r="AY79" s="283"/>
      <c r="AZ79" s="283"/>
      <c r="BA79" s="283"/>
      <c r="BB79" s="283"/>
      <c r="BC79" s="283"/>
      <c r="BD79" s="283"/>
      <c r="BE79" s="283"/>
      <c r="BF79" s="283"/>
      <c r="BG79" s="283"/>
      <c r="BH79" s="283"/>
      <c r="BI79" s="283"/>
      <c r="BJ79" s="283"/>
      <c r="BK79" s="283"/>
      <c r="BL79" s="283"/>
      <c r="BM79" s="283"/>
      <c r="BN79" s="283"/>
      <c r="BO79" s="283"/>
      <c r="BP79" s="283"/>
      <c r="BQ79" s="283"/>
      <c r="BR79" s="283"/>
      <c r="BS79" s="283"/>
      <c r="BT79" s="283"/>
      <c r="BU79" s="283"/>
      <c r="BV79" s="283"/>
      <c r="BW79" s="283"/>
      <c r="BX79" s="283"/>
      <c r="BY79" s="283"/>
      <c r="BZ79" s="283">
        <v>2</v>
      </c>
      <c r="CA79" s="283"/>
      <c r="CB79" s="283"/>
      <c r="CC79" s="283"/>
      <c r="CD79" s="283"/>
      <c r="CE79" s="283"/>
      <c r="CF79" s="283"/>
      <c r="CG79" s="283"/>
      <c r="CH79" s="283"/>
      <c r="CI79" s="283">
        <v>2</v>
      </c>
      <c r="CJ79" s="283">
        <v>3</v>
      </c>
      <c r="CK79" s="283"/>
      <c r="CL79" s="283"/>
      <c r="CM79" s="283">
        <v>2</v>
      </c>
      <c r="CN79" s="283">
        <v>6</v>
      </c>
      <c r="CO79" s="283"/>
      <c r="CP79" s="283"/>
      <c r="CQ79" s="283"/>
      <c r="CR79" s="283"/>
      <c r="CS79" s="283"/>
      <c r="CT79" s="283"/>
      <c r="CU79" s="283"/>
      <c r="CV79" s="283"/>
      <c r="CW79" s="283">
        <v>2</v>
      </c>
      <c r="CX79" s="283"/>
      <c r="CY79" s="283"/>
      <c r="CZ79" s="283"/>
      <c r="DA79" s="283"/>
      <c r="DB79" s="283"/>
      <c r="DC79" s="283"/>
      <c r="DD79" s="283"/>
      <c r="DE79" s="283"/>
      <c r="DF79" s="283"/>
      <c r="DG79" s="283">
        <v>1</v>
      </c>
      <c r="DH79" s="283"/>
      <c r="DI79" s="283"/>
      <c r="DJ79" s="283"/>
      <c r="DK79" s="283"/>
      <c r="DL79" s="283"/>
      <c r="DM79" s="283"/>
      <c r="DN79" s="283"/>
    </row>
    <row r="80" spans="1:118" s="269" customFormat="1" ht="11.25" x14ac:dyDescent="0.2">
      <c r="A80" s="281">
        <f t="shared" si="1"/>
        <v>76</v>
      </c>
      <c r="B80" s="282" t="s">
        <v>663</v>
      </c>
      <c r="C80" s="283"/>
      <c r="D80" s="283"/>
      <c r="E80" s="283"/>
      <c r="F80" s="283"/>
      <c r="G80" s="283"/>
      <c r="H80" s="283"/>
      <c r="I80" s="283"/>
      <c r="J80" s="283"/>
      <c r="K80" s="283"/>
      <c r="L80" s="283"/>
      <c r="M80" s="283"/>
      <c r="N80" s="283"/>
      <c r="O80" s="283"/>
      <c r="P80" s="283"/>
      <c r="Q80" s="283"/>
      <c r="R80" s="283"/>
      <c r="S80" s="283"/>
      <c r="T80" s="283"/>
      <c r="U80" s="283"/>
      <c r="V80" s="283">
        <v>2</v>
      </c>
      <c r="W80" s="283"/>
      <c r="X80" s="283"/>
      <c r="Y80" s="283"/>
      <c r="Z80" s="283"/>
      <c r="AA80" s="283"/>
      <c r="AB80" s="283"/>
      <c r="AC80" s="283"/>
      <c r="AD80" s="283"/>
      <c r="AE80" s="283"/>
      <c r="AF80" s="283"/>
      <c r="AG80" s="283"/>
      <c r="AH80" s="283"/>
      <c r="AI80" s="283"/>
      <c r="AJ80" s="283"/>
      <c r="AK80" s="283"/>
      <c r="AL80" s="283"/>
      <c r="AM80" s="283"/>
      <c r="AN80" s="283"/>
      <c r="AO80" s="283"/>
      <c r="AP80" s="283"/>
      <c r="AQ80" s="283"/>
      <c r="AR80" s="283"/>
      <c r="AS80" s="283"/>
      <c r="AT80" s="283"/>
      <c r="AU80" s="283">
        <v>3</v>
      </c>
      <c r="AV80" s="283"/>
      <c r="AW80" s="283"/>
      <c r="AX80" s="283"/>
      <c r="AY80" s="283"/>
      <c r="AZ80" s="283"/>
      <c r="BA80" s="283"/>
      <c r="BB80" s="283"/>
      <c r="BC80" s="283"/>
      <c r="BD80" s="283"/>
      <c r="BE80" s="283"/>
      <c r="BF80" s="283"/>
      <c r="BG80" s="283"/>
      <c r="BH80" s="283"/>
      <c r="BI80" s="283"/>
      <c r="BJ80" s="283"/>
      <c r="BK80" s="283"/>
      <c r="BL80" s="283"/>
      <c r="BM80" s="283"/>
      <c r="BN80" s="283"/>
      <c r="BO80" s="283"/>
      <c r="BP80" s="283"/>
      <c r="BQ80" s="283"/>
      <c r="BR80" s="283"/>
      <c r="BS80" s="283"/>
      <c r="BT80" s="283"/>
      <c r="BU80" s="283"/>
      <c r="BV80" s="283"/>
      <c r="BW80" s="283"/>
      <c r="BX80" s="283"/>
      <c r="BY80" s="283"/>
      <c r="BZ80" s="283">
        <v>2</v>
      </c>
      <c r="CA80" s="283"/>
      <c r="CB80" s="283"/>
      <c r="CC80" s="283"/>
      <c r="CD80" s="283"/>
      <c r="CE80" s="283"/>
      <c r="CF80" s="283"/>
      <c r="CG80" s="283"/>
      <c r="CH80" s="283"/>
      <c r="CI80" s="283">
        <v>2</v>
      </c>
      <c r="CJ80" s="283"/>
      <c r="CK80" s="283">
        <v>2</v>
      </c>
      <c r="CL80" s="283"/>
      <c r="CM80" s="283"/>
      <c r="CN80" s="283"/>
      <c r="CO80" s="283">
        <v>4</v>
      </c>
      <c r="CP80" s="283"/>
      <c r="CQ80" s="283"/>
      <c r="CR80" s="283"/>
      <c r="CS80" s="283"/>
      <c r="CT80" s="283"/>
      <c r="CU80" s="283"/>
      <c r="CV80" s="283"/>
      <c r="CW80" s="283"/>
      <c r="CX80" s="283"/>
      <c r="CY80" s="283"/>
      <c r="CZ80" s="283"/>
      <c r="DA80" s="283"/>
      <c r="DB80" s="283"/>
      <c r="DC80" s="283"/>
      <c r="DD80" s="283"/>
      <c r="DE80" s="283"/>
      <c r="DF80" s="283"/>
      <c r="DG80" s="283">
        <v>1</v>
      </c>
      <c r="DH80" s="283"/>
      <c r="DI80" s="283"/>
      <c r="DJ80" s="283"/>
      <c r="DK80" s="283"/>
      <c r="DL80" s="283"/>
      <c r="DM80" s="283"/>
      <c r="DN80" s="283">
        <v>10</v>
      </c>
    </row>
    <row r="81" spans="1:118" s="269" customFormat="1" ht="11.25" x14ac:dyDescent="0.2">
      <c r="A81" s="281">
        <f t="shared" si="1"/>
        <v>77</v>
      </c>
      <c r="B81" s="282" t="s">
        <v>663</v>
      </c>
      <c r="C81" s="283"/>
      <c r="D81" s="283"/>
      <c r="E81" s="283"/>
      <c r="F81" s="283"/>
      <c r="G81" s="283"/>
      <c r="H81" s="283"/>
      <c r="I81" s="283"/>
      <c r="J81" s="283"/>
      <c r="K81" s="283"/>
      <c r="L81" s="283"/>
      <c r="M81" s="283"/>
      <c r="N81" s="283"/>
      <c r="O81" s="283"/>
      <c r="P81" s="283"/>
      <c r="Q81" s="283"/>
      <c r="R81" s="283"/>
      <c r="S81" s="283"/>
      <c r="T81" s="283"/>
      <c r="U81" s="283"/>
      <c r="V81" s="283">
        <v>2</v>
      </c>
      <c r="W81" s="283">
        <v>2</v>
      </c>
      <c r="X81" s="283"/>
      <c r="Y81" s="283"/>
      <c r="Z81" s="283">
        <v>3</v>
      </c>
      <c r="AA81" s="283"/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>
        <v>3</v>
      </c>
      <c r="AV81" s="283"/>
      <c r="AW81" s="283"/>
      <c r="AX81" s="283"/>
      <c r="AY81" s="283"/>
      <c r="AZ81" s="283"/>
      <c r="BA81" s="283"/>
      <c r="BB81" s="283"/>
      <c r="BC81" s="283"/>
      <c r="BD81" s="283"/>
      <c r="BE81" s="283"/>
      <c r="BF81" s="283"/>
      <c r="BG81" s="283"/>
      <c r="BH81" s="283"/>
      <c r="BI81" s="283">
        <v>3</v>
      </c>
      <c r="BJ81" s="283"/>
      <c r="BK81" s="283"/>
      <c r="BL81" s="283"/>
      <c r="BM81" s="283"/>
      <c r="BN81" s="283"/>
      <c r="BO81" s="283"/>
      <c r="BP81" s="283"/>
      <c r="BQ81" s="283"/>
      <c r="BR81" s="283"/>
      <c r="BS81" s="283"/>
      <c r="BT81" s="283"/>
      <c r="BU81" s="283"/>
      <c r="BV81" s="283"/>
      <c r="BW81" s="283"/>
      <c r="BX81" s="283"/>
      <c r="BY81" s="283"/>
      <c r="BZ81" s="283">
        <v>2</v>
      </c>
      <c r="CA81" s="283"/>
      <c r="CB81" s="283"/>
      <c r="CC81" s="283"/>
      <c r="CD81" s="283"/>
      <c r="CE81" s="283"/>
      <c r="CF81" s="283"/>
      <c r="CG81" s="283"/>
      <c r="CH81" s="283"/>
      <c r="CI81" s="283">
        <v>2</v>
      </c>
      <c r="CJ81" s="283">
        <v>2</v>
      </c>
      <c r="CK81" s="283"/>
      <c r="CL81" s="283">
        <v>2</v>
      </c>
      <c r="CM81" s="283"/>
      <c r="CN81" s="283"/>
      <c r="CO81" s="283"/>
      <c r="CP81" s="283"/>
      <c r="CQ81" s="283"/>
      <c r="CR81" s="283">
        <v>10</v>
      </c>
      <c r="CS81" s="283"/>
      <c r="CT81" s="283"/>
      <c r="CU81" s="283"/>
      <c r="CV81" s="283"/>
      <c r="CW81" s="283">
        <v>2</v>
      </c>
      <c r="CX81" s="283"/>
      <c r="CY81" s="283"/>
      <c r="CZ81" s="283"/>
      <c r="DA81" s="283"/>
      <c r="DB81" s="283"/>
      <c r="DC81" s="283"/>
      <c r="DD81" s="283"/>
      <c r="DE81" s="283"/>
      <c r="DF81" s="283"/>
      <c r="DG81" s="283">
        <v>1</v>
      </c>
      <c r="DH81" s="283"/>
      <c r="DI81" s="283"/>
      <c r="DJ81" s="283"/>
      <c r="DK81" s="283"/>
      <c r="DL81" s="283"/>
      <c r="DM81" s="283"/>
      <c r="DN81" s="283">
        <v>10</v>
      </c>
    </row>
    <row r="82" spans="1:118" s="269" customFormat="1" ht="11.25" x14ac:dyDescent="0.2">
      <c r="A82" s="281">
        <f t="shared" si="1"/>
        <v>78</v>
      </c>
      <c r="B82" s="282" t="s">
        <v>663</v>
      </c>
      <c r="C82" s="283"/>
      <c r="D82" s="283"/>
      <c r="E82" s="283"/>
      <c r="F82" s="283"/>
      <c r="G82" s="283"/>
      <c r="H82" s="283"/>
      <c r="I82" s="283"/>
      <c r="J82" s="283"/>
      <c r="K82" s="283"/>
      <c r="L82" s="283"/>
      <c r="M82" s="283"/>
      <c r="N82" s="283"/>
      <c r="O82" s="283"/>
      <c r="P82" s="283">
        <v>2</v>
      </c>
      <c r="Q82" s="283"/>
      <c r="R82" s="283"/>
      <c r="S82" s="283"/>
      <c r="T82" s="283">
        <v>1</v>
      </c>
      <c r="U82" s="283"/>
      <c r="V82" s="283">
        <v>2</v>
      </c>
      <c r="W82" s="283">
        <v>2</v>
      </c>
      <c r="X82" s="283"/>
      <c r="Y82" s="283"/>
      <c r="Z82" s="283">
        <v>3</v>
      </c>
      <c r="AA82" s="283"/>
      <c r="AB82" s="283"/>
      <c r="AC82" s="283"/>
      <c r="AD82" s="283"/>
      <c r="AE82" s="283"/>
      <c r="AF82" s="283"/>
      <c r="AG82" s="283"/>
      <c r="AH82" s="283"/>
      <c r="AI82" s="283"/>
      <c r="AJ82" s="283"/>
      <c r="AK82" s="283"/>
      <c r="AL82" s="283"/>
      <c r="AM82" s="283"/>
      <c r="AN82" s="283"/>
      <c r="AO82" s="283"/>
      <c r="AP82" s="283">
        <v>15</v>
      </c>
      <c r="AQ82" s="283"/>
      <c r="AR82" s="283"/>
      <c r="AS82" s="283"/>
      <c r="AT82" s="283"/>
      <c r="AU82" s="283">
        <v>3</v>
      </c>
      <c r="AV82" s="283"/>
      <c r="AW82" s="283"/>
      <c r="AX82" s="283"/>
      <c r="AY82" s="283"/>
      <c r="AZ82" s="283"/>
      <c r="BA82" s="283"/>
      <c r="BB82" s="283"/>
      <c r="BC82" s="283"/>
      <c r="BD82" s="283"/>
      <c r="BE82" s="283"/>
      <c r="BF82" s="283"/>
      <c r="BG82" s="283">
        <v>3</v>
      </c>
      <c r="BH82" s="283"/>
      <c r="BI82" s="283"/>
      <c r="BJ82" s="283"/>
      <c r="BK82" s="283"/>
      <c r="BL82" s="283"/>
      <c r="BM82" s="283"/>
      <c r="BN82" s="283"/>
      <c r="BO82" s="283"/>
      <c r="BP82" s="283"/>
      <c r="BQ82" s="283"/>
      <c r="BR82" s="283"/>
      <c r="BS82" s="283"/>
      <c r="BT82" s="283"/>
      <c r="BU82" s="283"/>
      <c r="BV82" s="283"/>
      <c r="BW82" s="283"/>
      <c r="BX82" s="283"/>
      <c r="BY82" s="283"/>
      <c r="BZ82" s="283"/>
      <c r="CA82" s="283"/>
      <c r="CB82" s="283"/>
      <c r="CC82" s="283"/>
      <c r="CD82" s="283"/>
      <c r="CE82" s="283"/>
      <c r="CF82" s="283"/>
      <c r="CG82" s="283"/>
      <c r="CH82" s="283"/>
      <c r="CI82" s="283"/>
      <c r="CJ82" s="283"/>
      <c r="CK82" s="283"/>
      <c r="CL82" s="283"/>
      <c r="CM82" s="283"/>
      <c r="CN82" s="283"/>
      <c r="CO82" s="283"/>
      <c r="CP82" s="283"/>
      <c r="CQ82" s="283"/>
      <c r="CR82" s="283"/>
      <c r="CS82" s="283"/>
      <c r="CT82" s="283"/>
      <c r="CU82" s="283"/>
      <c r="CV82" s="283"/>
      <c r="CW82" s="283"/>
      <c r="CX82" s="283"/>
      <c r="CY82" s="283"/>
      <c r="CZ82" s="283"/>
      <c r="DA82" s="283"/>
      <c r="DB82" s="283"/>
      <c r="DC82" s="283"/>
      <c r="DD82" s="283"/>
      <c r="DE82" s="283"/>
      <c r="DF82" s="283"/>
      <c r="DG82" s="283"/>
      <c r="DH82" s="283"/>
      <c r="DI82" s="283"/>
      <c r="DJ82" s="283"/>
      <c r="DK82" s="283"/>
      <c r="DL82" s="283"/>
      <c r="DM82" s="283"/>
      <c r="DN82" s="283"/>
    </row>
    <row r="83" spans="1:118" s="269" customFormat="1" ht="11.25" x14ac:dyDescent="0.2">
      <c r="A83" s="281">
        <f t="shared" si="1"/>
        <v>79</v>
      </c>
      <c r="B83" s="282" t="s">
        <v>663</v>
      </c>
      <c r="C83" s="283"/>
      <c r="D83" s="283"/>
      <c r="E83" s="283"/>
      <c r="F83" s="283"/>
      <c r="G83" s="283"/>
      <c r="H83" s="283"/>
      <c r="I83" s="283"/>
      <c r="J83" s="283"/>
      <c r="K83" s="283"/>
      <c r="L83" s="283"/>
      <c r="M83" s="283"/>
      <c r="N83" s="283"/>
      <c r="O83" s="283"/>
      <c r="P83" s="283"/>
      <c r="Q83" s="283"/>
      <c r="R83" s="283"/>
      <c r="S83" s="283"/>
      <c r="T83" s="283"/>
      <c r="U83" s="283"/>
      <c r="V83" s="283">
        <v>2</v>
      </c>
      <c r="W83" s="283">
        <v>2</v>
      </c>
      <c r="X83" s="283"/>
      <c r="Y83" s="283"/>
      <c r="Z83" s="283"/>
      <c r="AA83" s="283"/>
      <c r="AB83" s="283"/>
      <c r="AC83" s="283"/>
      <c r="AD83" s="283"/>
      <c r="AE83" s="283"/>
      <c r="AF83" s="283"/>
      <c r="AG83" s="283"/>
      <c r="AH83" s="283"/>
      <c r="AI83" s="283"/>
      <c r="AJ83" s="283"/>
      <c r="AK83" s="283"/>
      <c r="AL83" s="283"/>
      <c r="AM83" s="283"/>
      <c r="AN83" s="283"/>
      <c r="AO83" s="283"/>
      <c r="AP83" s="283"/>
      <c r="AQ83" s="283"/>
      <c r="AR83" s="283"/>
      <c r="AS83" s="283"/>
      <c r="AT83" s="283"/>
      <c r="AU83" s="283">
        <v>3</v>
      </c>
      <c r="AV83" s="283"/>
      <c r="AW83" s="283"/>
      <c r="AX83" s="283"/>
      <c r="AY83" s="283"/>
      <c r="AZ83" s="283"/>
      <c r="BA83" s="283"/>
      <c r="BB83" s="283"/>
      <c r="BC83" s="283"/>
      <c r="BD83" s="283"/>
      <c r="BE83" s="283"/>
      <c r="BF83" s="283"/>
      <c r="BG83" s="283"/>
      <c r="BH83" s="283"/>
      <c r="BI83" s="283"/>
      <c r="BJ83" s="283"/>
      <c r="BK83" s="283"/>
      <c r="BL83" s="283"/>
      <c r="BM83" s="283"/>
      <c r="BN83" s="283"/>
      <c r="BO83" s="283"/>
      <c r="BP83" s="283"/>
      <c r="BQ83" s="283"/>
      <c r="BR83" s="283"/>
      <c r="BS83" s="283"/>
      <c r="BT83" s="283"/>
      <c r="BU83" s="283"/>
      <c r="BV83" s="283"/>
      <c r="BW83" s="283"/>
      <c r="BX83" s="283"/>
      <c r="BY83" s="283"/>
      <c r="BZ83" s="283">
        <v>2</v>
      </c>
      <c r="CA83" s="283"/>
      <c r="CB83" s="283"/>
      <c r="CC83" s="283"/>
      <c r="CD83" s="283"/>
      <c r="CE83" s="283"/>
      <c r="CF83" s="283"/>
      <c r="CG83" s="283"/>
      <c r="CH83" s="283"/>
      <c r="CI83" s="283">
        <v>2</v>
      </c>
      <c r="CJ83" s="283"/>
      <c r="CK83" s="283">
        <v>2</v>
      </c>
      <c r="CL83" s="283"/>
      <c r="CM83" s="283">
        <v>2</v>
      </c>
      <c r="CN83" s="283"/>
      <c r="CO83" s="283"/>
      <c r="CP83" s="283"/>
      <c r="CQ83" s="283"/>
      <c r="CR83" s="283"/>
      <c r="CS83" s="283"/>
      <c r="CT83" s="283"/>
      <c r="CU83" s="283"/>
      <c r="CV83" s="283"/>
      <c r="CW83" s="283">
        <v>2</v>
      </c>
      <c r="CX83" s="283"/>
      <c r="CY83" s="283"/>
      <c r="CZ83" s="283"/>
      <c r="DA83" s="283"/>
      <c r="DB83" s="283"/>
      <c r="DC83" s="283"/>
      <c r="DD83" s="283"/>
      <c r="DE83" s="283"/>
      <c r="DF83" s="283"/>
      <c r="DG83" s="283">
        <v>1</v>
      </c>
      <c r="DH83" s="283"/>
      <c r="DI83" s="283"/>
      <c r="DJ83" s="283"/>
      <c r="DK83" s="283"/>
      <c r="DL83" s="283"/>
      <c r="DM83" s="283"/>
      <c r="DN83" s="283">
        <v>10</v>
      </c>
    </row>
    <row r="84" spans="1:118" s="269" customFormat="1" ht="11.25" x14ac:dyDescent="0.2">
      <c r="A84" s="281">
        <f t="shared" si="1"/>
        <v>80</v>
      </c>
      <c r="B84" s="282" t="s">
        <v>663</v>
      </c>
      <c r="C84" s="283"/>
      <c r="D84" s="283"/>
      <c r="E84" s="283"/>
      <c r="F84" s="283"/>
      <c r="G84" s="283"/>
      <c r="H84" s="283"/>
      <c r="I84" s="283"/>
      <c r="J84" s="283"/>
      <c r="K84" s="283"/>
      <c r="L84" s="283"/>
      <c r="M84" s="283"/>
      <c r="N84" s="283"/>
      <c r="O84" s="283"/>
      <c r="P84" s="283"/>
      <c r="Q84" s="283"/>
      <c r="R84" s="283"/>
      <c r="S84" s="283"/>
      <c r="T84" s="283"/>
      <c r="U84" s="283"/>
      <c r="V84" s="283">
        <v>2</v>
      </c>
      <c r="W84" s="283">
        <v>2</v>
      </c>
      <c r="X84" s="283"/>
      <c r="Y84" s="283"/>
      <c r="Z84" s="283"/>
      <c r="AA84" s="283"/>
      <c r="AB84" s="283"/>
      <c r="AC84" s="283"/>
      <c r="AD84" s="283"/>
      <c r="AE84" s="283"/>
      <c r="AF84" s="283"/>
      <c r="AG84" s="283"/>
      <c r="AH84" s="283"/>
      <c r="AI84" s="283"/>
      <c r="AJ84" s="283"/>
      <c r="AK84" s="283"/>
      <c r="AL84" s="283"/>
      <c r="AM84" s="283"/>
      <c r="AN84" s="283"/>
      <c r="AO84" s="283"/>
      <c r="AP84" s="283"/>
      <c r="AQ84" s="283"/>
      <c r="AR84" s="283"/>
      <c r="AS84" s="283"/>
      <c r="AT84" s="283"/>
      <c r="AU84" s="283"/>
      <c r="AV84" s="283"/>
      <c r="AW84" s="283">
        <v>5</v>
      </c>
      <c r="AX84" s="283"/>
      <c r="AY84" s="283"/>
      <c r="AZ84" s="283"/>
      <c r="BA84" s="283"/>
      <c r="BB84" s="283"/>
      <c r="BC84" s="283"/>
      <c r="BD84" s="283"/>
      <c r="BE84" s="283"/>
      <c r="BF84" s="283"/>
      <c r="BG84" s="283"/>
      <c r="BH84" s="283"/>
      <c r="BI84" s="283"/>
      <c r="BJ84" s="283"/>
      <c r="BK84" s="283"/>
      <c r="BL84" s="283"/>
      <c r="BM84" s="283"/>
      <c r="BN84" s="283"/>
      <c r="BO84" s="283"/>
      <c r="BP84" s="283"/>
      <c r="BQ84" s="283"/>
      <c r="BR84" s="283"/>
      <c r="BS84" s="283"/>
      <c r="BT84" s="283"/>
      <c r="BU84" s="283"/>
      <c r="BV84" s="283"/>
      <c r="BW84" s="283"/>
      <c r="BX84" s="283"/>
      <c r="BY84" s="283"/>
      <c r="BZ84" s="283">
        <v>2</v>
      </c>
      <c r="CA84" s="283"/>
      <c r="CB84" s="283"/>
      <c r="CC84" s="283"/>
      <c r="CD84" s="283"/>
      <c r="CE84" s="283"/>
      <c r="CF84" s="283"/>
      <c r="CG84" s="283"/>
      <c r="CH84" s="283"/>
      <c r="CI84" s="283">
        <v>2</v>
      </c>
      <c r="CJ84" s="283">
        <v>3</v>
      </c>
      <c r="CK84" s="283"/>
      <c r="CL84" s="283"/>
      <c r="CM84" s="283">
        <v>2</v>
      </c>
      <c r="CN84" s="283"/>
      <c r="CO84" s="283"/>
      <c r="CP84" s="283"/>
      <c r="CQ84" s="283"/>
      <c r="CR84" s="283"/>
      <c r="CS84" s="283"/>
      <c r="CT84" s="283"/>
      <c r="CU84" s="283"/>
      <c r="CV84" s="283"/>
      <c r="CW84" s="283">
        <v>2</v>
      </c>
      <c r="CX84" s="283"/>
      <c r="CY84" s="283"/>
      <c r="CZ84" s="283"/>
      <c r="DA84" s="283"/>
      <c r="DB84" s="283"/>
      <c r="DC84" s="283"/>
      <c r="DD84" s="283"/>
      <c r="DE84" s="283"/>
      <c r="DF84" s="283"/>
      <c r="DG84" s="283">
        <v>1</v>
      </c>
      <c r="DH84" s="283"/>
      <c r="DI84" s="283"/>
      <c r="DJ84" s="283"/>
      <c r="DK84" s="283"/>
      <c r="DL84" s="283"/>
      <c r="DM84" s="283"/>
      <c r="DN84" s="283"/>
    </row>
    <row r="85" spans="1:118" s="269" customFormat="1" ht="11.25" x14ac:dyDescent="0.2">
      <c r="A85" s="281">
        <f t="shared" si="1"/>
        <v>81</v>
      </c>
      <c r="B85" s="282" t="s">
        <v>645</v>
      </c>
      <c r="C85" s="283"/>
      <c r="D85" s="283"/>
      <c r="E85" s="283"/>
      <c r="F85" s="283"/>
      <c r="G85" s="283"/>
      <c r="H85" s="283"/>
      <c r="I85" s="283"/>
      <c r="J85" s="283"/>
      <c r="K85" s="283"/>
      <c r="L85" s="283"/>
      <c r="M85" s="283"/>
      <c r="N85" s="283"/>
      <c r="O85" s="283"/>
      <c r="P85" s="283"/>
      <c r="Q85" s="283"/>
      <c r="R85" s="283"/>
      <c r="S85" s="283"/>
      <c r="T85" s="283"/>
      <c r="U85" s="283"/>
      <c r="V85" s="283">
        <v>2</v>
      </c>
      <c r="W85" s="283">
        <v>2</v>
      </c>
      <c r="X85" s="283"/>
      <c r="Y85" s="283"/>
      <c r="Z85" s="283">
        <v>3</v>
      </c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283"/>
      <c r="AL85" s="283"/>
      <c r="AM85" s="283"/>
      <c r="AN85" s="283"/>
      <c r="AO85" s="283"/>
      <c r="AP85" s="283"/>
      <c r="AQ85" s="283"/>
      <c r="AR85" s="283"/>
      <c r="AS85" s="283"/>
      <c r="AT85" s="283"/>
      <c r="AU85" s="283">
        <v>3</v>
      </c>
      <c r="AV85" s="283"/>
      <c r="AW85" s="283">
        <v>5</v>
      </c>
      <c r="AX85" s="283"/>
      <c r="AY85" s="283"/>
      <c r="AZ85" s="283"/>
      <c r="BA85" s="283"/>
      <c r="BB85" s="283"/>
      <c r="BC85" s="283"/>
      <c r="BD85" s="283"/>
      <c r="BE85" s="283"/>
      <c r="BF85" s="283"/>
      <c r="BG85" s="283"/>
      <c r="BH85" s="283"/>
      <c r="BI85" s="283">
        <v>3</v>
      </c>
      <c r="BJ85" s="283"/>
      <c r="BK85" s="283"/>
      <c r="BL85" s="283"/>
      <c r="BM85" s="283"/>
      <c r="BN85" s="283"/>
      <c r="BO85" s="283"/>
      <c r="BP85" s="283"/>
      <c r="BQ85" s="283"/>
      <c r="BR85" s="283"/>
      <c r="BS85" s="283"/>
      <c r="BT85" s="283"/>
      <c r="BU85" s="283"/>
      <c r="BV85" s="283"/>
      <c r="BW85" s="283"/>
      <c r="BX85" s="283"/>
      <c r="BY85" s="283"/>
      <c r="BZ85" s="283">
        <v>2</v>
      </c>
      <c r="CA85" s="283"/>
      <c r="CB85" s="283"/>
      <c r="CC85" s="283"/>
      <c r="CD85" s="283"/>
      <c r="CE85" s="283"/>
      <c r="CF85" s="283"/>
      <c r="CG85" s="283"/>
      <c r="CH85" s="283"/>
      <c r="CI85" s="283">
        <v>2</v>
      </c>
      <c r="CJ85" s="283">
        <v>3</v>
      </c>
      <c r="CK85" s="283"/>
      <c r="CL85" s="283"/>
      <c r="CM85" s="283">
        <v>2</v>
      </c>
      <c r="CN85" s="283">
        <v>6</v>
      </c>
      <c r="CO85" s="283"/>
      <c r="CP85" s="283"/>
      <c r="CQ85" s="283"/>
      <c r="CR85" s="283">
        <v>10</v>
      </c>
      <c r="CS85" s="283">
        <v>5</v>
      </c>
      <c r="CT85" s="283">
        <v>4</v>
      </c>
      <c r="CU85" s="283">
        <v>4</v>
      </c>
      <c r="CV85" s="283"/>
      <c r="CW85" s="283">
        <v>2</v>
      </c>
      <c r="CX85" s="283"/>
      <c r="CY85" s="283"/>
      <c r="CZ85" s="283"/>
      <c r="DA85" s="283"/>
      <c r="DB85" s="283"/>
      <c r="DC85" s="283"/>
      <c r="DD85" s="283"/>
      <c r="DE85" s="283"/>
      <c r="DF85" s="283"/>
      <c r="DG85" s="283">
        <v>1</v>
      </c>
      <c r="DH85" s="283"/>
      <c r="DI85" s="283"/>
      <c r="DJ85" s="283"/>
      <c r="DK85" s="283"/>
      <c r="DL85" s="283"/>
      <c r="DM85" s="283"/>
      <c r="DN85" s="283">
        <v>10</v>
      </c>
    </row>
    <row r="86" spans="1:118" s="269" customFormat="1" ht="11.25" x14ac:dyDescent="0.2">
      <c r="A86" s="281">
        <f t="shared" si="1"/>
        <v>82</v>
      </c>
      <c r="B86" s="282" t="s">
        <v>651</v>
      </c>
      <c r="C86" s="283"/>
      <c r="D86" s="283"/>
      <c r="E86" s="283"/>
      <c r="F86" s="283"/>
      <c r="G86" s="283"/>
      <c r="H86" s="283"/>
      <c r="I86" s="283"/>
      <c r="J86" s="283"/>
      <c r="K86" s="283"/>
      <c r="L86" s="283"/>
      <c r="M86" s="283"/>
      <c r="N86" s="283"/>
      <c r="O86" s="283"/>
      <c r="P86" s="283"/>
      <c r="Q86" s="283"/>
      <c r="R86" s="283"/>
      <c r="S86" s="283"/>
      <c r="T86" s="283"/>
      <c r="U86" s="283"/>
      <c r="V86" s="283"/>
      <c r="W86" s="283"/>
      <c r="X86" s="283"/>
      <c r="Y86" s="283"/>
      <c r="Z86" s="283"/>
      <c r="AA86" s="283"/>
      <c r="AB86" s="283"/>
      <c r="AC86" s="283"/>
      <c r="AD86" s="283"/>
      <c r="AE86" s="283"/>
      <c r="AF86" s="283"/>
      <c r="AG86" s="283"/>
      <c r="AH86" s="283"/>
      <c r="AI86" s="283"/>
      <c r="AJ86" s="283"/>
      <c r="AK86" s="283"/>
      <c r="AL86" s="283"/>
      <c r="AM86" s="283"/>
      <c r="AN86" s="283"/>
      <c r="AO86" s="283"/>
      <c r="AP86" s="283"/>
      <c r="AQ86" s="283"/>
      <c r="AR86" s="283"/>
      <c r="AS86" s="283"/>
      <c r="AT86" s="283">
        <v>8</v>
      </c>
      <c r="AU86" s="283"/>
      <c r="AV86" s="283"/>
      <c r="AW86" s="283"/>
      <c r="AX86" s="283"/>
      <c r="AY86" s="283"/>
      <c r="AZ86" s="283"/>
      <c r="BA86" s="283"/>
      <c r="BB86" s="283"/>
      <c r="BC86" s="283"/>
      <c r="BD86" s="283"/>
      <c r="BE86" s="283"/>
      <c r="BF86" s="283">
        <v>3</v>
      </c>
      <c r="BG86" s="283">
        <v>3</v>
      </c>
      <c r="BH86" s="283"/>
      <c r="BI86" s="283"/>
      <c r="BJ86" s="283"/>
      <c r="BK86" s="283"/>
      <c r="BL86" s="283"/>
      <c r="BM86" s="283"/>
      <c r="BN86" s="283"/>
      <c r="BO86" s="283"/>
      <c r="BP86" s="283"/>
      <c r="BQ86" s="283"/>
      <c r="BR86" s="283"/>
      <c r="BS86" s="283"/>
      <c r="BT86" s="283"/>
      <c r="BU86" s="283"/>
      <c r="BV86" s="283"/>
      <c r="BW86" s="283"/>
      <c r="BX86" s="283"/>
      <c r="BY86" s="283"/>
      <c r="BZ86" s="283"/>
      <c r="CA86" s="283"/>
      <c r="CB86" s="283"/>
      <c r="CC86" s="283"/>
      <c r="CD86" s="283"/>
      <c r="CE86" s="283"/>
      <c r="CF86" s="283"/>
      <c r="CG86" s="283"/>
      <c r="CH86" s="283"/>
      <c r="CI86" s="283"/>
      <c r="CJ86" s="283"/>
      <c r="CK86" s="283"/>
      <c r="CL86" s="283"/>
      <c r="CM86" s="283"/>
      <c r="CN86" s="283"/>
      <c r="CO86" s="283"/>
      <c r="CP86" s="283"/>
      <c r="CQ86" s="283"/>
      <c r="CR86" s="283"/>
      <c r="CS86" s="283"/>
      <c r="CT86" s="283"/>
      <c r="CU86" s="283"/>
      <c r="CV86" s="283"/>
      <c r="CW86" s="283"/>
      <c r="CX86" s="283"/>
      <c r="CY86" s="283"/>
      <c r="CZ86" s="283"/>
      <c r="DA86" s="283"/>
      <c r="DB86" s="283"/>
      <c r="DC86" s="283"/>
      <c r="DD86" s="283"/>
      <c r="DE86" s="283"/>
      <c r="DF86" s="283"/>
      <c r="DG86" s="283"/>
      <c r="DH86" s="283"/>
      <c r="DI86" s="283"/>
      <c r="DJ86" s="283"/>
      <c r="DK86" s="283"/>
      <c r="DL86" s="283"/>
      <c r="DM86" s="283"/>
      <c r="DN86" s="283"/>
    </row>
    <row r="87" spans="1:118" s="269" customFormat="1" ht="11.25" x14ac:dyDescent="0.2">
      <c r="A87" s="281">
        <f t="shared" si="1"/>
        <v>83</v>
      </c>
      <c r="B87" s="282" t="s">
        <v>662</v>
      </c>
      <c r="C87" s="283"/>
      <c r="D87" s="283"/>
      <c r="E87" s="283"/>
      <c r="F87" s="283"/>
      <c r="G87" s="283"/>
      <c r="H87" s="283"/>
      <c r="I87" s="283"/>
      <c r="J87" s="283"/>
      <c r="K87" s="283"/>
      <c r="L87" s="283"/>
      <c r="M87" s="283"/>
      <c r="N87" s="283"/>
      <c r="O87" s="283"/>
      <c r="P87" s="283"/>
      <c r="Q87" s="283"/>
      <c r="R87" s="283"/>
      <c r="S87" s="283"/>
      <c r="T87" s="283"/>
      <c r="U87" s="283"/>
      <c r="V87" s="283"/>
      <c r="W87" s="283"/>
      <c r="X87" s="283"/>
      <c r="Y87" s="283"/>
      <c r="Z87" s="283"/>
      <c r="AA87" s="283"/>
      <c r="AB87" s="283"/>
      <c r="AC87" s="283"/>
      <c r="AD87" s="283"/>
      <c r="AE87" s="283"/>
      <c r="AF87" s="283"/>
      <c r="AG87" s="283"/>
      <c r="AH87" s="283"/>
      <c r="AI87" s="283"/>
      <c r="AJ87" s="283"/>
      <c r="AK87" s="283"/>
      <c r="AL87" s="283"/>
      <c r="AM87" s="283"/>
      <c r="AN87" s="283"/>
      <c r="AO87" s="283"/>
      <c r="AP87" s="283"/>
      <c r="AQ87" s="283"/>
      <c r="AR87" s="283"/>
      <c r="AS87" s="283"/>
      <c r="AT87" s="283"/>
      <c r="AU87" s="283"/>
      <c r="AV87" s="283"/>
      <c r="AW87" s="283"/>
      <c r="AX87" s="283"/>
      <c r="AY87" s="283"/>
      <c r="AZ87" s="283"/>
      <c r="BA87" s="283"/>
      <c r="BB87" s="283"/>
      <c r="BC87" s="283"/>
      <c r="BD87" s="283"/>
      <c r="BE87" s="283"/>
      <c r="BF87" s="283"/>
      <c r="BG87" s="283"/>
      <c r="BH87" s="283"/>
      <c r="BI87" s="283"/>
      <c r="BJ87" s="283"/>
      <c r="BK87" s="283"/>
      <c r="BL87" s="283"/>
      <c r="BM87" s="283"/>
      <c r="BN87" s="283"/>
      <c r="BO87" s="283"/>
      <c r="BP87" s="283"/>
      <c r="BQ87" s="283"/>
      <c r="BR87" s="283"/>
      <c r="BS87" s="283"/>
      <c r="BT87" s="283"/>
      <c r="BU87" s="283"/>
      <c r="BV87" s="283"/>
      <c r="BW87" s="283"/>
      <c r="BX87" s="283"/>
      <c r="BY87" s="283"/>
      <c r="BZ87" s="283"/>
      <c r="CA87" s="283"/>
      <c r="CB87" s="283"/>
      <c r="CC87" s="283"/>
      <c r="CD87" s="283"/>
      <c r="CE87" s="283"/>
      <c r="CF87" s="283"/>
      <c r="CG87" s="283"/>
      <c r="CH87" s="283"/>
      <c r="CI87" s="283"/>
      <c r="CJ87" s="283"/>
      <c r="CK87" s="283">
        <v>2</v>
      </c>
      <c r="CL87" s="283"/>
      <c r="CM87" s="283"/>
      <c r="CN87" s="283"/>
      <c r="CO87" s="283"/>
      <c r="CP87" s="283"/>
      <c r="CQ87" s="283"/>
      <c r="CR87" s="283"/>
      <c r="CS87" s="283"/>
      <c r="CT87" s="283"/>
      <c r="CU87" s="283"/>
      <c r="CV87" s="283"/>
      <c r="CW87" s="283">
        <v>2</v>
      </c>
      <c r="CX87" s="283"/>
      <c r="CY87" s="283"/>
      <c r="CZ87" s="283"/>
      <c r="DA87" s="283"/>
      <c r="DB87" s="283"/>
      <c r="DC87" s="283"/>
      <c r="DD87" s="283"/>
      <c r="DE87" s="283"/>
      <c r="DF87" s="283"/>
      <c r="DG87" s="283">
        <v>1</v>
      </c>
      <c r="DH87" s="283"/>
      <c r="DI87" s="283"/>
      <c r="DJ87" s="283"/>
      <c r="DK87" s="283"/>
      <c r="DL87" s="283"/>
      <c r="DM87" s="283"/>
      <c r="DN87" s="283"/>
    </row>
    <row r="88" spans="1:118" s="269" customFormat="1" ht="11.25" x14ac:dyDescent="0.2">
      <c r="A88" s="281">
        <f t="shared" si="1"/>
        <v>84</v>
      </c>
      <c r="B88" s="282" t="s">
        <v>645</v>
      </c>
      <c r="C88" s="283"/>
      <c r="D88" s="283"/>
      <c r="E88" s="283"/>
      <c r="F88" s="283"/>
      <c r="G88" s="283"/>
      <c r="H88" s="283"/>
      <c r="I88" s="283"/>
      <c r="J88" s="283"/>
      <c r="K88" s="283"/>
      <c r="L88" s="283"/>
      <c r="M88" s="283"/>
      <c r="N88" s="283"/>
      <c r="O88" s="283"/>
      <c r="P88" s="283"/>
      <c r="Q88" s="283"/>
      <c r="R88" s="283"/>
      <c r="S88" s="283"/>
      <c r="T88" s="283"/>
      <c r="U88" s="283"/>
      <c r="V88" s="283"/>
      <c r="W88" s="283"/>
      <c r="X88" s="283"/>
      <c r="Y88" s="283"/>
      <c r="Z88" s="283"/>
      <c r="AA88" s="283"/>
      <c r="AB88" s="283"/>
      <c r="AC88" s="283"/>
      <c r="AD88" s="283"/>
      <c r="AE88" s="283"/>
      <c r="AF88" s="283"/>
      <c r="AG88" s="283"/>
      <c r="AH88" s="283"/>
      <c r="AI88" s="283"/>
      <c r="AJ88" s="283"/>
      <c r="AK88" s="283"/>
      <c r="AL88" s="283"/>
      <c r="AM88" s="283"/>
      <c r="AN88" s="283"/>
      <c r="AO88" s="283"/>
      <c r="AP88" s="283"/>
      <c r="AQ88" s="283"/>
      <c r="AR88" s="283"/>
      <c r="AS88" s="283"/>
      <c r="AT88" s="283"/>
      <c r="AU88" s="283">
        <v>3</v>
      </c>
      <c r="AV88" s="283"/>
      <c r="AW88" s="283"/>
      <c r="AX88" s="283"/>
      <c r="AY88" s="283"/>
      <c r="AZ88" s="283"/>
      <c r="BA88" s="283"/>
      <c r="BB88" s="283"/>
      <c r="BC88" s="283"/>
      <c r="BD88" s="283"/>
      <c r="BE88" s="283"/>
      <c r="BF88" s="283"/>
      <c r="BG88" s="283"/>
      <c r="BH88" s="283"/>
      <c r="BI88" s="283"/>
      <c r="BJ88" s="283"/>
      <c r="BK88" s="283"/>
      <c r="BL88" s="283"/>
      <c r="BM88" s="283"/>
      <c r="BN88" s="283"/>
      <c r="BO88" s="283"/>
      <c r="BP88" s="283"/>
      <c r="BQ88" s="283"/>
      <c r="BR88" s="283"/>
      <c r="BS88" s="283"/>
      <c r="BT88" s="283"/>
      <c r="BU88" s="283"/>
      <c r="BV88" s="283"/>
      <c r="BW88" s="283"/>
      <c r="BX88" s="283"/>
      <c r="BY88" s="283"/>
      <c r="BZ88" s="283">
        <v>2</v>
      </c>
      <c r="CA88" s="283"/>
      <c r="CB88" s="283"/>
      <c r="CC88" s="283"/>
      <c r="CD88" s="283"/>
      <c r="CE88" s="283"/>
      <c r="CF88" s="283"/>
      <c r="CG88" s="283"/>
      <c r="CH88" s="283"/>
      <c r="CI88" s="283">
        <v>2</v>
      </c>
      <c r="CJ88" s="283"/>
      <c r="CK88" s="283"/>
      <c r="CL88" s="283"/>
      <c r="CM88" s="283"/>
      <c r="CN88" s="283"/>
      <c r="CO88" s="283">
        <v>4</v>
      </c>
      <c r="CP88" s="283"/>
      <c r="CQ88" s="283"/>
      <c r="CR88" s="283"/>
      <c r="CS88" s="283"/>
      <c r="CT88" s="283"/>
      <c r="CU88" s="283"/>
      <c r="CV88" s="283"/>
      <c r="CW88" s="283"/>
      <c r="CX88" s="283"/>
      <c r="CY88" s="283"/>
      <c r="CZ88" s="283"/>
      <c r="DA88" s="283"/>
      <c r="DB88" s="283"/>
      <c r="DC88" s="283"/>
      <c r="DD88" s="283"/>
      <c r="DE88" s="283"/>
      <c r="DF88" s="283"/>
      <c r="DG88" s="283">
        <v>1</v>
      </c>
      <c r="DH88" s="283"/>
      <c r="DI88" s="283"/>
      <c r="DJ88" s="283"/>
      <c r="DK88" s="283"/>
      <c r="DL88" s="283"/>
      <c r="DM88" s="283"/>
      <c r="DN88" s="283"/>
    </row>
    <row r="89" spans="1:118" s="269" customFormat="1" ht="11.25" x14ac:dyDescent="0.2">
      <c r="A89" s="281">
        <f t="shared" si="1"/>
        <v>85</v>
      </c>
      <c r="B89" s="282" t="s">
        <v>662</v>
      </c>
      <c r="C89" s="283"/>
      <c r="D89" s="283"/>
      <c r="E89" s="283"/>
      <c r="F89" s="283"/>
      <c r="G89" s="283"/>
      <c r="H89" s="283"/>
      <c r="I89" s="283"/>
      <c r="J89" s="283"/>
      <c r="K89" s="283"/>
      <c r="L89" s="283"/>
      <c r="M89" s="283"/>
      <c r="N89" s="283"/>
      <c r="O89" s="283"/>
      <c r="P89" s="283"/>
      <c r="Q89" s="283"/>
      <c r="R89" s="283"/>
      <c r="S89" s="283"/>
      <c r="T89" s="283"/>
      <c r="U89" s="283"/>
      <c r="V89" s="283"/>
      <c r="W89" s="283"/>
      <c r="X89" s="283"/>
      <c r="Y89" s="283"/>
      <c r="Z89" s="283"/>
      <c r="AA89" s="283"/>
      <c r="AB89" s="283"/>
      <c r="AC89" s="283"/>
      <c r="AD89" s="283"/>
      <c r="AE89" s="283"/>
      <c r="AF89" s="283"/>
      <c r="AG89" s="283"/>
      <c r="AH89" s="283"/>
      <c r="AI89" s="283"/>
      <c r="AJ89" s="283"/>
      <c r="AK89" s="283"/>
      <c r="AL89" s="283"/>
      <c r="AM89" s="283"/>
      <c r="AN89" s="283"/>
      <c r="AO89" s="283"/>
      <c r="AP89" s="283"/>
      <c r="AQ89" s="283"/>
      <c r="AR89" s="283"/>
      <c r="AS89" s="283"/>
      <c r="AT89" s="283"/>
      <c r="AU89" s="283">
        <v>3</v>
      </c>
      <c r="AV89" s="283"/>
      <c r="AW89" s="283"/>
      <c r="AX89" s="283"/>
      <c r="AY89" s="283"/>
      <c r="AZ89" s="283"/>
      <c r="BA89" s="283"/>
      <c r="BB89" s="283"/>
      <c r="BC89" s="283"/>
      <c r="BD89" s="283"/>
      <c r="BE89" s="283"/>
      <c r="BF89" s="283"/>
      <c r="BG89" s="283"/>
      <c r="BH89" s="283"/>
      <c r="BI89" s="283"/>
      <c r="BJ89" s="283"/>
      <c r="BK89" s="283"/>
      <c r="BL89" s="283"/>
      <c r="BM89" s="283"/>
      <c r="BN89" s="283"/>
      <c r="BO89" s="283"/>
      <c r="BP89" s="283"/>
      <c r="BQ89" s="283"/>
      <c r="BR89" s="283"/>
      <c r="BS89" s="283"/>
      <c r="BT89" s="283"/>
      <c r="BU89" s="283"/>
      <c r="BV89" s="283"/>
      <c r="BW89" s="283"/>
      <c r="BX89" s="283"/>
      <c r="BY89" s="283"/>
      <c r="BZ89" s="283">
        <v>2</v>
      </c>
      <c r="CA89" s="283"/>
      <c r="CB89" s="283"/>
      <c r="CC89" s="283"/>
      <c r="CD89" s="283"/>
      <c r="CE89" s="283"/>
      <c r="CF89" s="283"/>
      <c r="CG89" s="283"/>
      <c r="CH89" s="283"/>
      <c r="CI89" s="283">
        <v>2</v>
      </c>
      <c r="CJ89" s="283"/>
      <c r="CK89" s="283"/>
      <c r="CL89" s="283"/>
      <c r="CM89" s="283"/>
      <c r="CN89" s="283"/>
      <c r="CO89" s="283">
        <v>4</v>
      </c>
      <c r="CP89" s="283"/>
      <c r="CQ89" s="283"/>
      <c r="CR89" s="283"/>
      <c r="CS89" s="283"/>
      <c r="CT89" s="283"/>
      <c r="CU89" s="283"/>
      <c r="CV89" s="283"/>
      <c r="CW89" s="283"/>
      <c r="CX89" s="283"/>
      <c r="CY89" s="283"/>
      <c r="CZ89" s="283"/>
      <c r="DA89" s="283"/>
      <c r="DB89" s="283"/>
      <c r="DC89" s="283"/>
      <c r="DD89" s="283"/>
      <c r="DE89" s="283"/>
      <c r="DF89" s="283"/>
      <c r="DG89" s="283">
        <v>1</v>
      </c>
      <c r="DH89" s="283"/>
      <c r="DI89" s="283"/>
      <c r="DJ89" s="283"/>
      <c r="DK89" s="283"/>
      <c r="DL89" s="283"/>
      <c r="DM89" s="283"/>
      <c r="DN89" s="283"/>
    </row>
    <row r="90" spans="1:118" s="269" customFormat="1" ht="11.25" x14ac:dyDescent="0.2">
      <c r="A90" s="281">
        <f t="shared" si="1"/>
        <v>86</v>
      </c>
      <c r="B90" s="282" t="s">
        <v>663</v>
      </c>
      <c r="C90" s="283"/>
      <c r="D90" s="283"/>
      <c r="E90" s="283"/>
      <c r="F90" s="283"/>
      <c r="G90" s="283"/>
      <c r="H90" s="283"/>
      <c r="I90" s="283"/>
      <c r="J90" s="283"/>
      <c r="K90" s="283"/>
      <c r="L90" s="283"/>
      <c r="M90" s="283"/>
      <c r="N90" s="283"/>
      <c r="O90" s="283"/>
      <c r="P90" s="283"/>
      <c r="Q90" s="283"/>
      <c r="R90" s="283"/>
      <c r="S90" s="283"/>
      <c r="T90" s="283"/>
      <c r="U90" s="283"/>
      <c r="V90" s="283"/>
      <c r="W90" s="283"/>
      <c r="X90" s="283"/>
      <c r="Y90" s="283"/>
      <c r="Z90" s="283">
        <v>3</v>
      </c>
      <c r="AA90" s="283"/>
      <c r="AB90" s="283"/>
      <c r="AC90" s="283"/>
      <c r="AD90" s="283"/>
      <c r="AE90" s="283"/>
      <c r="AF90" s="283"/>
      <c r="AG90" s="283"/>
      <c r="AH90" s="283"/>
      <c r="AI90" s="283"/>
      <c r="AJ90" s="283"/>
      <c r="AK90" s="283"/>
      <c r="AL90" s="283"/>
      <c r="AM90" s="283"/>
      <c r="AN90" s="283"/>
      <c r="AO90" s="283"/>
      <c r="AP90" s="283"/>
      <c r="AQ90" s="283"/>
      <c r="AR90" s="283"/>
      <c r="AS90" s="283"/>
      <c r="AT90" s="283"/>
      <c r="AU90" s="283"/>
      <c r="AV90" s="283"/>
      <c r="AW90" s="283"/>
      <c r="AX90" s="283"/>
      <c r="AY90" s="283"/>
      <c r="AZ90" s="283"/>
      <c r="BA90" s="283"/>
      <c r="BB90" s="283"/>
      <c r="BC90" s="283"/>
      <c r="BD90" s="283"/>
      <c r="BE90" s="283"/>
      <c r="BF90" s="283"/>
      <c r="BG90" s="283"/>
      <c r="BH90" s="283">
        <v>4</v>
      </c>
      <c r="BI90" s="283"/>
      <c r="BJ90" s="283"/>
      <c r="BK90" s="283"/>
      <c r="BL90" s="283"/>
      <c r="BM90" s="283"/>
      <c r="BN90" s="283"/>
      <c r="BO90" s="283"/>
      <c r="BP90" s="283"/>
      <c r="BQ90" s="283"/>
      <c r="BR90" s="283"/>
      <c r="BS90" s="283"/>
      <c r="BT90" s="283"/>
      <c r="BU90" s="283"/>
      <c r="BV90" s="283"/>
      <c r="BW90" s="283"/>
      <c r="BX90" s="283"/>
      <c r="BY90" s="283"/>
      <c r="BZ90" s="283"/>
      <c r="CA90" s="283"/>
      <c r="CB90" s="283"/>
      <c r="CC90" s="283"/>
      <c r="CD90" s="283"/>
      <c r="CE90" s="283"/>
      <c r="CF90" s="283"/>
      <c r="CG90" s="283"/>
      <c r="CH90" s="283"/>
      <c r="CI90" s="283"/>
      <c r="CJ90" s="283"/>
      <c r="CK90" s="283">
        <v>2</v>
      </c>
      <c r="CL90" s="283"/>
      <c r="CM90" s="283"/>
      <c r="CN90" s="283"/>
      <c r="CO90" s="283"/>
      <c r="CP90" s="283"/>
      <c r="CQ90" s="283"/>
      <c r="CR90" s="283"/>
      <c r="CS90" s="283"/>
      <c r="CT90" s="283"/>
      <c r="CU90" s="283"/>
      <c r="CV90" s="283"/>
      <c r="CW90" s="283">
        <v>2</v>
      </c>
      <c r="CX90" s="283"/>
      <c r="CY90" s="283"/>
      <c r="CZ90" s="283"/>
      <c r="DA90" s="283"/>
      <c r="DB90" s="283"/>
      <c r="DC90" s="283"/>
      <c r="DD90" s="283"/>
      <c r="DE90" s="283"/>
      <c r="DF90" s="283"/>
      <c r="DG90" s="283">
        <v>1</v>
      </c>
      <c r="DH90" s="283"/>
      <c r="DI90" s="283"/>
      <c r="DJ90" s="283"/>
      <c r="DK90" s="283"/>
      <c r="DL90" s="283"/>
      <c r="DM90" s="283"/>
      <c r="DN90" s="283"/>
    </row>
    <row r="91" spans="1:118" s="269" customFormat="1" ht="11.25" x14ac:dyDescent="0.2">
      <c r="A91" s="281">
        <f t="shared" si="1"/>
        <v>87</v>
      </c>
      <c r="B91" s="282" t="s">
        <v>662</v>
      </c>
      <c r="C91" s="283"/>
      <c r="D91" s="283"/>
      <c r="E91" s="283"/>
      <c r="F91" s="283"/>
      <c r="G91" s="283"/>
      <c r="H91" s="283"/>
      <c r="I91" s="283"/>
      <c r="J91" s="283"/>
      <c r="K91" s="283"/>
      <c r="L91" s="283"/>
      <c r="M91" s="283"/>
      <c r="N91" s="283"/>
      <c r="O91" s="283"/>
      <c r="P91" s="283"/>
      <c r="Q91" s="283"/>
      <c r="R91" s="283"/>
      <c r="S91" s="283"/>
      <c r="T91" s="283"/>
      <c r="U91" s="283"/>
      <c r="V91" s="283">
        <v>2</v>
      </c>
      <c r="W91" s="283">
        <v>2</v>
      </c>
      <c r="X91" s="283"/>
      <c r="Y91" s="283"/>
      <c r="Z91" s="283">
        <v>3</v>
      </c>
      <c r="AA91" s="283"/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>
        <v>3</v>
      </c>
      <c r="AV91" s="283"/>
      <c r="AW91" s="283"/>
      <c r="AX91" s="283"/>
      <c r="AY91" s="283"/>
      <c r="AZ91" s="283"/>
      <c r="BA91" s="283"/>
      <c r="BB91" s="283"/>
      <c r="BC91" s="283"/>
      <c r="BD91" s="283"/>
      <c r="BE91" s="283"/>
      <c r="BF91" s="283"/>
      <c r="BG91" s="283"/>
      <c r="BH91" s="283">
        <v>4</v>
      </c>
      <c r="BI91" s="283">
        <v>3</v>
      </c>
      <c r="BJ91" s="283"/>
      <c r="BK91" s="283"/>
      <c r="BL91" s="283"/>
      <c r="BM91" s="283"/>
      <c r="BN91" s="283"/>
      <c r="BO91" s="283"/>
      <c r="BP91" s="283"/>
      <c r="BQ91" s="283"/>
      <c r="BR91" s="283"/>
      <c r="BS91" s="283"/>
      <c r="BT91" s="283"/>
      <c r="BU91" s="283"/>
      <c r="BV91" s="283"/>
      <c r="BW91" s="283"/>
      <c r="BX91" s="283"/>
      <c r="BY91" s="283"/>
      <c r="BZ91" s="283">
        <v>2</v>
      </c>
      <c r="CA91" s="283"/>
      <c r="CB91" s="283"/>
      <c r="CC91" s="283"/>
      <c r="CD91" s="283"/>
      <c r="CE91" s="283"/>
      <c r="CF91" s="283"/>
      <c r="CG91" s="283"/>
      <c r="CH91" s="283"/>
      <c r="CI91" s="283">
        <v>2</v>
      </c>
      <c r="CJ91" s="283"/>
      <c r="CK91" s="283">
        <v>2</v>
      </c>
      <c r="CL91" s="283">
        <v>2</v>
      </c>
      <c r="CM91" s="283"/>
      <c r="CN91" s="283"/>
      <c r="CO91" s="283"/>
      <c r="CP91" s="283"/>
      <c r="CQ91" s="283"/>
      <c r="CR91" s="283">
        <v>10</v>
      </c>
      <c r="CS91" s="283"/>
      <c r="CT91" s="283"/>
      <c r="CU91" s="283"/>
      <c r="CV91" s="283"/>
      <c r="CW91" s="283">
        <v>2</v>
      </c>
      <c r="CX91" s="283"/>
      <c r="CY91" s="283"/>
      <c r="CZ91" s="283"/>
      <c r="DA91" s="283"/>
      <c r="DB91" s="283"/>
      <c r="DC91" s="283"/>
      <c r="DD91" s="283"/>
      <c r="DE91" s="283"/>
      <c r="DF91" s="283"/>
      <c r="DG91" s="283">
        <v>1</v>
      </c>
      <c r="DH91" s="283"/>
      <c r="DI91" s="283"/>
      <c r="DJ91" s="283"/>
      <c r="DK91" s="283"/>
      <c r="DL91" s="283"/>
      <c r="DM91" s="283"/>
      <c r="DN91" s="283">
        <v>10</v>
      </c>
    </row>
    <row r="92" spans="1:118" s="269" customFormat="1" ht="11.25" x14ac:dyDescent="0.2">
      <c r="A92" s="281">
        <f t="shared" si="1"/>
        <v>88</v>
      </c>
      <c r="B92" s="282" t="s">
        <v>665</v>
      </c>
      <c r="C92" s="283"/>
      <c r="D92" s="283"/>
      <c r="E92" s="283"/>
      <c r="F92" s="283"/>
      <c r="G92" s="283"/>
      <c r="H92" s="283"/>
      <c r="I92" s="283"/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>
        <v>2</v>
      </c>
      <c r="W92" s="283">
        <v>2</v>
      </c>
      <c r="X92" s="283"/>
      <c r="Y92" s="283"/>
      <c r="Z92" s="283"/>
      <c r="AA92" s="283"/>
      <c r="AB92" s="283"/>
      <c r="AC92" s="283"/>
      <c r="AD92" s="283"/>
      <c r="AE92" s="283"/>
      <c r="AF92" s="283"/>
      <c r="AG92" s="283"/>
      <c r="AH92" s="283"/>
      <c r="AI92" s="283"/>
      <c r="AJ92" s="283"/>
      <c r="AK92" s="283"/>
      <c r="AL92" s="283"/>
      <c r="AM92" s="283"/>
      <c r="AN92" s="283"/>
      <c r="AO92" s="283"/>
      <c r="AP92" s="283"/>
      <c r="AQ92" s="283"/>
      <c r="AR92" s="283"/>
      <c r="AS92" s="283"/>
      <c r="AT92" s="283"/>
      <c r="AU92" s="283"/>
      <c r="AV92" s="283"/>
      <c r="AW92" s="283"/>
      <c r="AX92" s="283"/>
      <c r="AY92" s="283"/>
      <c r="AZ92" s="283"/>
      <c r="BA92" s="283"/>
      <c r="BB92" s="283"/>
      <c r="BC92" s="283"/>
      <c r="BD92" s="283"/>
      <c r="BE92" s="283"/>
      <c r="BF92" s="283"/>
      <c r="BG92" s="283"/>
      <c r="BH92" s="283">
        <v>4</v>
      </c>
      <c r="BI92" s="283"/>
      <c r="BJ92" s="283"/>
      <c r="BK92" s="283"/>
      <c r="BL92" s="283"/>
      <c r="BM92" s="283"/>
      <c r="BN92" s="283"/>
      <c r="BO92" s="283"/>
      <c r="BP92" s="283"/>
      <c r="BQ92" s="283"/>
      <c r="BR92" s="283"/>
      <c r="BS92" s="283"/>
      <c r="BT92" s="283"/>
      <c r="BU92" s="283"/>
      <c r="BV92" s="283"/>
      <c r="BW92" s="283"/>
      <c r="BX92" s="283"/>
      <c r="BY92" s="283"/>
      <c r="BZ92" s="283">
        <v>2</v>
      </c>
      <c r="CA92" s="283"/>
      <c r="CB92" s="283"/>
      <c r="CC92" s="283"/>
      <c r="CD92" s="283"/>
      <c r="CE92" s="283"/>
      <c r="CF92" s="283"/>
      <c r="CG92" s="283"/>
      <c r="CH92" s="283"/>
      <c r="CI92" s="283">
        <v>2</v>
      </c>
      <c r="CJ92" s="283"/>
      <c r="CK92" s="283">
        <v>2</v>
      </c>
      <c r="CL92" s="283"/>
      <c r="CM92" s="283"/>
      <c r="CN92" s="283"/>
      <c r="CO92" s="283"/>
      <c r="CP92" s="283"/>
      <c r="CQ92" s="283"/>
      <c r="CR92" s="283"/>
      <c r="CS92" s="283"/>
      <c r="CT92" s="283"/>
      <c r="CU92" s="283"/>
      <c r="CV92" s="283"/>
      <c r="CW92" s="283">
        <v>2</v>
      </c>
      <c r="CX92" s="283"/>
      <c r="CY92" s="283"/>
      <c r="CZ92" s="283"/>
      <c r="DA92" s="283"/>
      <c r="DB92" s="283"/>
      <c r="DC92" s="283"/>
      <c r="DD92" s="283"/>
      <c r="DE92" s="283"/>
      <c r="DF92" s="283"/>
      <c r="DG92" s="283">
        <v>1</v>
      </c>
      <c r="DH92" s="283"/>
      <c r="DI92" s="283"/>
      <c r="DJ92" s="283"/>
      <c r="DK92" s="283"/>
      <c r="DL92" s="283"/>
      <c r="DM92" s="283"/>
      <c r="DN92" s="283"/>
    </row>
    <row r="93" spans="1:118" s="287" customFormat="1" ht="11.25" x14ac:dyDescent="0.2">
      <c r="A93" s="281">
        <f t="shared" si="1"/>
        <v>89</v>
      </c>
      <c r="B93" s="282" t="s">
        <v>666</v>
      </c>
      <c r="C93" s="283"/>
      <c r="D93" s="283"/>
      <c r="E93" s="283"/>
      <c r="F93" s="283"/>
      <c r="G93" s="283"/>
      <c r="H93" s="283"/>
      <c r="I93" s="283"/>
      <c r="J93" s="283"/>
      <c r="K93" s="283"/>
      <c r="L93" s="283"/>
      <c r="M93" s="283"/>
      <c r="N93" s="283"/>
      <c r="O93" s="283"/>
      <c r="P93" s="283"/>
      <c r="Q93" s="283"/>
      <c r="R93" s="283"/>
      <c r="S93" s="283"/>
      <c r="T93" s="283"/>
      <c r="U93" s="283"/>
      <c r="V93" s="283">
        <v>2</v>
      </c>
      <c r="W93" s="283"/>
      <c r="X93" s="283"/>
      <c r="Y93" s="283"/>
      <c r="Z93" s="283"/>
      <c r="AA93" s="283"/>
      <c r="AB93" s="283"/>
      <c r="AC93" s="283"/>
      <c r="AD93" s="283"/>
      <c r="AE93" s="283"/>
      <c r="AF93" s="283"/>
      <c r="AG93" s="283"/>
      <c r="AH93" s="283"/>
      <c r="AI93" s="283"/>
      <c r="AJ93" s="283"/>
      <c r="AK93" s="283"/>
      <c r="AL93" s="283"/>
      <c r="AM93" s="283"/>
      <c r="AN93" s="283"/>
      <c r="AO93" s="283"/>
      <c r="AP93" s="283"/>
      <c r="AQ93" s="283"/>
      <c r="AR93" s="283"/>
      <c r="AS93" s="283"/>
      <c r="AT93" s="283"/>
      <c r="AU93" s="283">
        <v>3</v>
      </c>
      <c r="AV93" s="283"/>
      <c r="AW93" s="283"/>
      <c r="AX93" s="283"/>
      <c r="AY93" s="283"/>
      <c r="AZ93" s="283"/>
      <c r="BA93" s="283"/>
      <c r="BB93" s="283"/>
      <c r="BC93" s="283"/>
      <c r="BD93" s="283"/>
      <c r="BE93" s="283"/>
      <c r="BF93" s="283"/>
      <c r="BG93" s="283"/>
      <c r="BH93" s="283"/>
      <c r="BI93" s="283"/>
      <c r="BJ93" s="283"/>
      <c r="BK93" s="283"/>
      <c r="BL93" s="283"/>
      <c r="BM93" s="283"/>
      <c r="BN93" s="283"/>
      <c r="BO93" s="283"/>
      <c r="BP93" s="283"/>
      <c r="BQ93" s="283"/>
      <c r="BR93" s="283"/>
      <c r="BS93" s="283"/>
      <c r="BT93" s="283"/>
      <c r="BU93" s="283"/>
      <c r="BV93" s="283"/>
      <c r="BW93" s="283"/>
      <c r="BX93" s="283"/>
      <c r="BY93" s="283"/>
      <c r="BZ93" s="283">
        <v>2</v>
      </c>
      <c r="CA93" s="283"/>
      <c r="CB93" s="283"/>
      <c r="CC93" s="283"/>
      <c r="CD93" s="283"/>
      <c r="CE93" s="283"/>
      <c r="CF93" s="283"/>
      <c r="CG93" s="283"/>
      <c r="CH93" s="283"/>
      <c r="CI93" s="283">
        <v>2</v>
      </c>
      <c r="CJ93" s="283"/>
      <c r="CK93" s="283"/>
      <c r="CL93" s="283">
        <v>2</v>
      </c>
      <c r="CM93" s="283"/>
      <c r="CN93" s="283"/>
      <c r="CO93" s="283"/>
      <c r="CP93" s="283"/>
      <c r="CQ93" s="283"/>
      <c r="CR93" s="283">
        <v>10</v>
      </c>
      <c r="CS93" s="283"/>
      <c r="CT93" s="283"/>
      <c r="CU93" s="283"/>
      <c r="CV93" s="283"/>
      <c r="CW93" s="283"/>
      <c r="CX93" s="283"/>
      <c r="CY93" s="283"/>
      <c r="CZ93" s="283"/>
      <c r="DA93" s="283"/>
      <c r="DB93" s="283"/>
      <c r="DC93" s="283"/>
      <c r="DD93" s="283"/>
      <c r="DE93" s="283"/>
      <c r="DF93" s="283"/>
      <c r="DG93" s="283">
        <v>1</v>
      </c>
      <c r="DH93" s="283"/>
      <c r="DI93" s="283"/>
      <c r="DJ93" s="283"/>
      <c r="DK93" s="283"/>
      <c r="DL93" s="283"/>
      <c r="DM93" s="283"/>
      <c r="DN93" s="283"/>
    </row>
    <row r="94" spans="1:118" s="269" customFormat="1" ht="11.25" x14ac:dyDescent="0.2">
      <c r="A94" s="281">
        <f t="shared" si="1"/>
        <v>90</v>
      </c>
      <c r="B94" s="282" t="s">
        <v>666</v>
      </c>
      <c r="C94" s="283"/>
      <c r="D94" s="283"/>
      <c r="E94" s="283"/>
      <c r="F94" s="283"/>
      <c r="G94" s="283"/>
      <c r="H94" s="283"/>
      <c r="I94" s="283"/>
      <c r="J94" s="283"/>
      <c r="K94" s="283"/>
      <c r="L94" s="283"/>
      <c r="M94" s="283"/>
      <c r="N94" s="283"/>
      <c r="O94" s="283"/>
      <c r="P94" s="283"/>
      <c r="Q94" s="283"/>
      <c r="R94" s="283"/>
      <c r="S94" s="283"/>
      <c r="T94" s="283"/>
      <c r="U94" s="283"/>
      <c r="V94" s="283"/>
      <c r="W94" s="283"/>
      <c r="X94" s="283"/>
      <c r="Y94" s="283"/>
      <c r="Z94" s="283"/>
      <c r="AA94" s="283"/>
      <c r="AB94" s="283"/>
      <c r="AC94" s="283"/>
      <c r="AD94" s="283"/>
      <c r="AE94" s="283"/>
      <c r="AF94" s="283"/>
      <c r="AG94" s="283"/>
      <c r="AH94" s="283"/>
      <c r="AI94" s="283"/>
      <c r="AJ94" s="283"/>
      <c r="AK94" s="283"/>
      <c r="AL94" s="283"/>
      <c r="AM94" s="283"/>
      <c r="AN94" s="283"/>
      <c r="AO94" s="283"/>
      <c r="AP94" s="283"/>
      <c r="AQ94" s="283"/>
      <c r="AR94" s="283"/>
      <c r="AS94" s="283"/>
      <c r="AT94" s="283"/>
      <c r="AU94" s="283">
        <v>3</v>
      </c>
      <c r="AV94" s="283"/>
      <c r="AW94" s="283"/>
      <c r="AX94" s="283"/>
      <c r="AY94" s="283"/>
      <c r="AZ94" s="283"/>
      <c r="BA94" s="283"/>
      <c r="BB94" s="283"/>
      <c r="BC94" s="283"/>
      <c r="BD94" s="283"/>
      <c r="BE94" s="283"/>
      <c r="BF94" s="283"/>
      <c r="BG94" s="283"/>
      <c r="BH94" s="283"/>
      <c r="BI94" s="283">
        <v>3</v>
      </c>
      <c r="BJ94" s="283"/>
      <c r="BK94" s="283"/>
      <c r="BL94" s="283"/>
      <c r="BM94" s="283"/>
      <c r="BN94" s="283"/>
      <c r="BO94" s="283"/>
      <c r="BP94" s="283"/>
      <c r="BQ94" s="283"/>
      <c r="BR94" s="283"/>
      <c r="BS94" s="283"/>
      <c r="BT94" s="283"/>
      <c r="BU94" s="283"/>
      <c r="BV94" s="283"/>
      <c r="BW94" s="283"/>
      <c r="BX94" s="283"/>
      <c r="BY94" s="283"/>
      <c r="BZ94" s="283">
        <v>2</v>
      </c>
      <c r="CA94" s="283"/>
      <c r="CB94" s="283"/>
      <c r="CC94" s="283"/>
      <c r="CD94" s="283"/>
      <c r="CE94" s="283"/>
      <c r="CF94" s="283"/>
      <c r="CG94" s="283"/>
      <c r="CH94" s="283"/>
      <c r="CI94" s="283">
        <v>2</v>
      </c>
      <c r="CJ94" s="283"/>
      <c r="CK94" s="283"/>
      <c r="CL94" s="283">
        <v>2</v>
      </c>
      <c r="CM94" s="283"/>
      <c r="CN94" s="283"/>
      <c r="CO94" s="283"/>
      <c r="CP94" s="283"/>
      <c r="CQ94" s="283"/>
      <c r="CR94" s="283"/>
      <c r="CS94" s="283"/>
      <c r="CT94" s="283"/>
      <c r="CU94" s="283"/>
      <c r="CV94" s="283"/>
      <c r="CW94" s="283"/>
      <c r="CX94" s="283"/>
      <c r="CY94" s="283"/>
      <c r="CZ94" s="283"/>
      <c r="DA94" s="283"/>
      <c r="DB94" s="283"/>
      <c r="DC94" s="283"/>
      <c r="DD94" s="283"/>
      <c r="DE94" s="283"/>
      <c r="DF94" s="283"/>
      <c r="DG94" s="283">
        <v>1</v>
      </c>
      <c r="DH94" s="283"/>
      <c r="DI94" s="283"/>
      <c r="DJ94" s="283"/>
      <c r="DK94" s="283"/>
      <c r="DL94" s="283"/>
      <c r="DM94" s="283"/>
      <c r="DN94" s="283"/>
    </row>
    <row r="95" spans="1:118" s="269" customFormat="1" ht="11.25" x14ac:dyDescent="0.2">
      <c r="A95" s="281">
        <f t="shared" si="1"/>
        <v>91</v>
      </c>
      <c r="B95" s="282" t="s">
        <v>666</v>
      </c>
      <c r="C95" s="283"/>
      <c r="D95" s="283"/>
      <c r="E95" s="283"/>
      <c r="F95" s="283"/>
      <c r="G95" s="283"/>
      <c r="H95" s="283"/>
      <c r="I95" s="283"/>
      <c r="J95" s="283"/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>
        <v>2</v>
      </c>
      <c r="W95" s="283">
        <v>2</v>
      </c>
      <c r="X95" s="283"/>
      <c r="Y95" s="283"/>
      <c r="Z95" s="283"/>
      <c r="AA95" s="283"/>
      <c r="AB95" s="283"/>
      <c r="AC95" s="283"/>
      <c r="AD95" s="283"/>
      <c r="AE95" s="283"/>
      <c r="AF95" s="283"/>
      <c r="AG95" s="283"/>
      <c r="AH95" s="283"/>
      <c r="AI95" s="283"/>
      <c r="AJ95" s="283"/>
      <c r="AK95" s="283"/>
      <c r="AL95" s="283"/>
      <c r="AM95" s="283"/>
      <c r="AN95" s="283"/>
      <c r="AO95" s="283"/>
      <c r="AP95" s="283"/>
      <c r="AQ95" s="283"/>
      <c r="AR95" s="283"/>
      <c r="AS95" s="283"/>
      <c r="AT95" s="283"/>
      <c r="AU95" s="283">
        <v>3</v>
      </c>
      <c r="AV95" s="283"/>
      <c r="AW95" s="283"/>
      <c r="AX95" s="283"/>
      <c r="AY95" s="283"/>
      <c r="AZ95" s="283"/>
      <c r="BA95" s="283"/>
      <c r="BB95" s="283"/>
      <c r="BC95" s="283"/>
      <c r="BD95" s="283"/>
      <c r="BE95" s="283"/>
      <c r="BF95" s="283"/>
      <c r="BG95" s="283"/>
      <c r="BH95" s="283"/>
      <c r="BI95" s="283">
        <v>3</v>
      </c>
      <c r="BJ95" s="283"/>
      <c r="BK95" s="283"/>
      <c r="BL95" s="283"/>
      <c r="BM95" s="283"/>
      <c r="BN95" s="283"/>
      <c r="BO95" s="283"/>
      <c r="BP95" s="283"/>
      <c r="BQ95" s="283"/>
      <c r="BR95" s="283"/>
      <c r="BS95" s="283"/>
      <c r="BT95" s="283"/>
      <c r="BU95" s="283"/>
      <c r="BV95" s="283"/>
      <c r="BW95" s="283"/>
      <c r="BX95" s="283"/>
      <c r="BY95" s="283"/>
      <c r="BZ95" s="283">
        <v>2</v>
      </c>
      <c r="CA95" s="283"/>
      <c r="CB95" s="283"/>
      <c r="CC95" s="283"/>
      <c r="CD95" s="283"/>
      <c r="CE95" s="283"/>
      <c r="CF95" s="283"/>
      <c r="CG95" s="283"/>
      <c r="CH95" s="283"/>
      <c r="CI95" s="283">
        <v>2</v>
      </c>
      <c r="CJ95" s="283"/>
      <c r="CK95" s="283">
        <v>2</v>
      </c>
      <c r="CL95" s="283">
        <v>2</v>
      </c>
      <c r="CM95" s="283">
        <v>2</v>
      </c>
      <c r="CN95" s="283"/>
      <c r="CO95" s="283"/>
      <c r="CP95" s="283"/>
      <c r="CQ95" s="283"/>
      <c r="CR95" s="283">
        <v>10</v>
      </c>
      <c r="CS95" s="283"/>
      <c r="CT95" s="283"/>
      <c r="CU95" s="283"/>
      <c r="CV95" s="283"/>
      <c r="CW95" s="283"/>
      <c r="CX95" s="283"/>
      <c r="CY95" s="283"/>
      <c r="CZ95" s="283"/>
      <c r="DA95" s="283"/>
      <c r="DB95" s="283"/>
      <c r="DC95" s="283"/>
      <c r="DD95" s="283"/>
      <c r="DE95" s="283"/>
      <c r="DF95" s="283"/>
      <c r="DG95" s="283">
        <v>1</v>
      </c>
      <c r="DH95" s="283"/>
      <c r="DI95" s="283"/>
      <c r="DJ95" s="283"/>
      <c r="DK95" s="283"/>
      <c r="DL95" s="283"/>
      <c r="DM95" s="283"/>
      <c r="DN95" s="283"/>
    </row>
    <row r="96" spans="1:118" s="269" customFormat="1" ht="11.25" x14ac:dyDescent="0.2">
      <c r="A96" s="281">
        <f t="shared" si="1"/>
        <v>92</v>
      </c>
      <c r="B96" s="282" t="s">
        <v>667</v>
      </c>
      <c r="C96" s="283"/>
      <c r="D96" s="283"/>
      <c r="E96" s="283"/>
      <c r="F96" s="283"/>
      <c r="G96" s="283"/>
      <c r="H96" s="283"/>
      <c r="I96" s="283"/>
      <c r="J96" s="283"/>
      <c r="K96" s="283"/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>
        <v>2</v>
      </c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3"/>
      <c r="AH96" s="283"/>
      <c r="AI96" s="283"/>
      <c r="AJ96" s="283"/>
      <c r="AK96" s="283"/>
      <c r="AL96" s="283"/>
      <c r="AM96" s="283"/>
      <c r="AN96" s="283"/>
      <c r="AO96" s="283"/>
      <c r="AP96" s="283"/>
      <c r="AQ96" s="283"/>
      <c r="AR96" s="283"/>
      <c r="AS96" s="283"/>
      <c r="AT96" s="283"/>
      <c r="AU96" s="283"/>
      <c r="AV96" s="283"/>
      <c r="AW96" s="283"/>
      <c r="AX96" s="283"/>
      <c r="AY96" s="283"/>
      <c r="AZ96" s="283"/>
      <c r="BA96" s="283"/>
      <c r="BB96" s="283"/>
      <c r="BC96" s="283"/>
      <c r="BD96" s="283"/>
      <c r="BE96" s="283"/>
      <c r="BF96" s="283"/>
      <c r="BG96" s="283"/>
      <c r="BH96" s="283">
        <v>4</v>
      </c>
      <c r="BI96" s="283"/>
      <c r="BJ96" s="283"/>
      <c r="BK96" s="283"/>
      <c r="BL96" s="283"/>
      <c r="BM96" s="283"/>
      <c r="BN96" s="283"/>
      <c r="BO96" s="283"/>
      <c r="BP96" s="283"/>
      <c r="BQ96" s="283"/>
      <c r="BR96" s="283"/>
      <c r="BS96" s="283"/>
      <c r="BT96" s="283"/>
      <c r="BU96" s="283"/>
      <c r="BV96" s="283"/>
      <c r="BW96" s="283"/>
      <c r="BX96" s="283"/>
      <c r="BY96" s="283"/>
      <c r="BZ96" s="283"/>
      <c r="CA96" s="283"/>
      <c r="CB96" s="283"/>
      <c r="CC96" s="283"/>
      <c r="CD96" s="283"/>
      <c r="CE96" s="283"/>
      <c r="CF96" s="283"/>
      <c r="CG96" s="283"/>
      <c r="CH96" s="283"/>
      <c r="CI96" s="283"/>
      <c r="CJ96" s="283"/>
      <c r="CK96" s="283">
        <v>2</v>
      </c>
      <c r="CL96" s="283"/>
      <c r="CM96" s="283"/>
      <c r="CN96" s="283"/>
      <c r="CO96" s="283"/>
      <c r="CP96" s="283"/>
      <c r="CQ96" s="283"/>
      <c r="CR96" s="283"/>
      <c r="CS96" s="283"/>
      <c r="CT96" s="283"/>
      <c r="CU96" s="283"/>
      <c r="CV96" s="283"/>
      <c r="CW96" s="283"/>
      <c r="CX96" s="283"/>
      <c r="CY96" s="283"/>
      <c r="CZ96" s="283"/>
      <c r="DA96" s="283"/>
      <c r="DB96" s="283"/>
      <c r="DC96" s="283"/>
      <c r="DD96" s="283"/>
      <c r="DE96" s="283"/>
      <c r="DF96" s="283"/>
      <c r="DG96" s="283">
        <v>1</v>
      </c>
      <c r="DH96" s="283"/>
      <c r="DI96" s="283"/>
      <c r="DJ96" s="283"/>
      <c r="DK96" s="283"/>
      <c r="DL96" s="283"/>
      <c r="DM96" s="283"/>
      <c r="DN96" s="283"/>
    </row>
    <row r="97" spans="1:118" s="269" customFormat="1" ht="11.25" x14ac:dyDescent="0.2">
      <c r="A97" s="281">
        <f t="shared" si="1"/>
        <v>93</v>
      </c>
      <c r="B97" s="282" t="s">
        <v>666</v>
      </c>
      <c r="C97" s="283"/>
      <c r="D97" s="283"/>
      <c r="E97" s="283"/>
      <c r="F97" s="283"/>
      <c r="G97" s="283"/>
      <c r="H97" s="283"/>
      <c r="I97" s="283"/>
      <c r="J97" s="283"/>
      <c r="K97" s="283"/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3"/>
      <c r="AH97" s="283"/>
      <c r="AI97" s="283"/>
      <c r="AJ97" s="283"/>
      <c r="AK97" s="283"/>
      <c r="AL97" s="283"/>
      <c r="AM97" s="283"/>
      <c r="AN97" s="283"/>
      <c r="AO97" s="283"/>
      <c r="AP97" s="283"/>
      <c r="AQ97" s="283"/>
      <c r="AR97" s="283"/>
      <c r="AS97" s="283"/>
      <c r="AT97" s="283"/>
      <c r="AU97" s="283"/>
      <c r="AV97" s="283"/>
      <c r="AW97" s="283">
        <v>5</v>
      </c>
      <c r="AX97" s="283"/>
      <c r="AY97" s="283"/>
      <c r="AZ97" s="283"/>
      <c r="BA97" s="283"/>
      <c r="BB97" s="283"/>
      <c r="BC97" s="283"/>
      <c r="BD97" s="283"/>
      <c r="BE97" s="283"/>
      <c r="BF97" s="283"/>
      <c r="BG97" s="283"/>
      <c r="BH97" s="283">
        <v>4</v>
      </c>
      <c r="BI97" s="283"/>
      <c r="BJ97" s="283"/>
      <c r="BK97" s="283"/>
      <c r="BL97" s="283"/>
      <c r="BM97" s="283"/>
      <c r="BN97" s="283"/>
      <c r="BO97" s="283"/>
      <c r="BP97" s="283"/>
      <c r="BQ97" s="283"/>
      <c r="BR97" s="283"/>
      <c r="BS97" s="283"/>
      <c r="BT97" s="283"/>
      <c r="BU97" s="283"/>
      <c r="BV97" s="283"/>
      <c r="BW97" s="283"/>
      <c r="BX97" s="283"/>
      <c r="BY97" s="283"/>
      <c r="BZ97" s="283">
        <v>2</v>
      </c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>
        <v>2</v>
      </c>
      <c r="CN97" s="283"/>
      <c r="CO97" s="283"/>
      <c r="CP97" s="283"/>
      <c r="CQ97" s="283"/>
      <c r="CR97" s="283"/>
      <c r="CS97" s="283"/>
      <c r="CT97" s="283"/>
      <c r="CU97" s="283"/>
      <c r="CV97" s="283"/>
      <c r="CW97" s="283"/>
      <c r="CX97" s="283"/>
      <c r="CY97" s="283"/>
      <c r="CZ97" s="283"/>
      <c r="DA97" s="283"/>
      <c r="DB97" s="283"/>
      <c r="DC97" s="283"/>
      <c r="DD97" s="283"/>
      <c r="DE97" s="283"/>
      <c r="DF97" s="283"/>
      <c r="DG97" s="283"/>
      <c r="DH97" s="283"/>
      <c r="DI97" s="283"/>
      <c r="DJ97" s="283"/>
      <c r="DK97" s="283"/>
      <c r="DL97" s="283"/>
      <c r="DM97" s="283"/>
      <c r="DN97" s="283"/>
    </row>
    <row r="98" spans="1:118" s="269" customFormat="1" ht="11.25" x14ac:dyDescent="0.2">
      <c r="A98" s="281">
        <f t="shared" si="1"/>
        <v>94</v>
      </c>
      <c r="B98" s="282" t="s">
        <v>668</v>
      </c>
      <c r="C98" s="283"/>
      <c r="D98" s="283"/>
      <c r="E98" s="283"/>
      <c r="F98" s="283"/>
      <c r="G98" s="283"/>
      <c r="H98" s="283"/>
      <c r="I98" s="283"/>
      <c r="J98" s="283"/>
      <c r="K98" s="283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>
        <v>2</v>
      </c>
      <c r="W98" s="283">
        <v>2</v>
      </c>
      <c r="X98" s="283"/>
      <c r="Y98" s="283"/>
      <c r="Z98" s="283"/>
      <c r="AA98" s="283"/>
      <c r="AB98" s="283"/>
      <c r="AC98" s="283"/>
      <c r="AD98" s="283"/>
      <c r="AE98" s="283"/>
      <c r="AF98" s="283"/>
      <c r="AG98" s="283"/>
      <c r="AH98" s="283"/>
      <c r="AI98" s="283"/>
      <c r="AJ98" s="283"/>
      <c r="AK98" s="283"/>
      <c r="AL98" s="283"/>
      <c r="AM98" s="283"/>
      <c r="AN98" s="283"/>
      <c r="AO98" s="283"/>
      <c r="AP98" s="283"/>
      <c r="AQ98" s="283"/>
      <c r="AR98" s="283"/>
      <c r="AS98" s="283"/>
      <c r="AT98" s="283"/>
      <c r="AU98" s="283"/>
      <c r="AV98" s="283"/>
      <c r="AW98" s="283">
        <v>5</v>
      </c>
      <c r="AX98" s="283"/>
      <c r="AY98" s="283"/>
      <c r="AZ98" s="283"/>
      <c r="BA98" s="283"/>
      <c r="BB98" s="283"/>
      <c r="BC98" s="283"/>
      <c r="BD98" s="283"/>
      <c r="BE98" s="283"/>
      <c r="BF98" s="283"/>
      <c r="BG98" s="283"/>
      <c r="BH98" s="283"/>
      <c r="BI98" s="283">
        <v>3</v>
      </c>
      <c r="BJ98" s="283"/>
      <c r="BK98" s="283"/>
      <c r="BL98" s="283"/>
      <c r="BM98" s="283"/>
      <c r="BN98" s="283"/>
      <c r="BO98" s="283"/>
      <c r="BP98" s="283"/>
      <c r="BQ98" s="283"/>
      <c r="BR98" s="283"/>
      <c r="BS98" s="283"/>
      <c r="BT98" s="283"/>
      <c r="BU98" s="283"/>
      <c r="BV98" s="283"/>
      <c r="BW98" s="283"/>
      <c r="BX98" s="283"/>
      <c r="BY98" s="283"/>
      <c r="BZ98" s="283">
        <v>2</v>
      </c>
      <c r="CA98" s="283"/>
      <c r="CB98" s="283"/>
      <c r="CC98" s="283"/>
      <c r="CD98" s="283"/>
      <c r="CE98" s="283"/>
      <c r="CF98" s="283"/>
      <c r="CG98" s="283"/>
      <c r="CH98" s="283"/>
      <c r="CI98" s="283">
        <v>2</v>
      </c>
      <c r="CJ98" s="283">
        <v>3</v>
      </c>
      <c r="CK98" s="283"/>
      <c r="CL98" s="283"/>
      <c r="CM98" s="283">
        <v>2</v>
      </c>
      <c r="CN98" s="283"/>
      <c r="CO98" s="283"/>
      <c r="CP98" s="283"/>
      <c r="CQ98" s="283"/>
      <c r="CR98" s="283"/>
      <c r="CS98" s="283"/>
      <c r="CT98" s="283"/>
      <c r="CU98" s="283"/>
      <c r="CV98" s="283"/>
      <c r="CW98" s="283"/>
      <c r="CX98" s="283"/>
      <c r="CY98" s="283"/>
      <c r="CZ98" s="283"/>
      <c r="DA98" s="283"/>
      <c r="DB98" s="283"/>
      <c r="DC98" s="283"/>
      <c r="DD98" s="283"/>
      <c r="DE98" s="283"/>
      <c r="DF98" s="283"/>
      <c r="DG98" s="283">
        <v>1</v>
      </c>
      <c r="DH98" s="283"/>
      <c r="DI98" s="283"/>
      <c r="DJ98" s="283"/>
      <c r="DK98" s="283"/>
      <c r="DL98" s="283"/>
      <c r="DM98" s="283"/>
      <c r="DN98" s="283"/>
    </row>
    <row r="99" spans="1:118" s="269" customFormat="1" ht="11.25" x14ac:dyDescent="0.2">
      <c r="A99" s="281">
        <f t="shared" si="1"/>
        <v>95</v>
      </c>
      <c r="B99" s="282" t="s">
        <v>669</v>
      </c>
      <c r="C99" s="283"/>
      <c r="D99" s="283"/>
      <c r="E99" s="283"/>
      <c r="F99" s="283"/>
      <c r="G99" s="283"/>
      <c r="H99" s="283"/>
      <c r="I99" s="283"/>
      <c r="J99" s="283"/>
      <c r="K99" s="283"/>
      <c r="L99" s="283"/>
      <c r="M99" s="283"/>
      <c r="N99" s="283"/>
      <c r="O99" s="283"/>
      <c r="P99" s="283"/>
      <c r="Q99" s="283"/>
      <c r="R99" s="283"/>
      <c r="S99" s="283"/>
      <c r="T99" s="283"/>
      <c r="U99" s="283"/>
      <c r="V99" s="283"/>
      <c r="W99" s="283"/>
      <c r="X99" s="283"/>
      <c r="Y99" s="283"/>
      <c r="Z99" s="283"/>
      <c r="AA99" s="283"/>
      <c r="AB99" s="283"/>
      <c r="AC99" s="283"/>
      <c r="AD99" s="283"/>
      <c r="AE99" s="283"/>
      <c r="AF99" s="283"/>
      <c r="AG99" s="283"/>
      <c r="AH99" s="283"/>
      <c r="AI99" s="283"/>
      <c r="AJ99" s="283"/>
      <c r="AK99" s="283"/>
      <c r="AL99" s="283"/>
      <c r="AM99" s="283"/>
      <c r="AN99" s="283"/>
      <c r="AO99" s="283"/>
      <c r="AP99" s="283"/>
      <c r="AQ99" s="283"/>
      <c r="AR99" s="283"/>
      <c r="AS99" s="283"/>
      <c r="AT99" s="283"/>
      <c r="AU99" s="283"/>
      <c r="AV99" s="283"/>
      <c r="AW99" s="283"/>
      <c r="AX99" s="283"/>
      <c r="AY99" s="283"/>
      <c r="AZ99" s="283"/>
      <c r="BA99" s="283"/>
      <c r="BB99" s="283"/>
      <c r="BC99" s="283"/>
      <c r="BD99" s="283"/>
      <c r="BE99" s="283"/>
      <c r="BF99" s="283"/>
      <c r="BG99" s="283"/>
      <c r="BH99" s="283"/>
      <c r="BI99" s="283"/>
      <c r="BJ99" s="283"/>
      <c r="BK99" s="283"/>
      <c r="BL99" s="283"/>
      <c r="BM99" s="283"/>
      <c r="BN99" s="283"/>
      <c r="BO99" s="283"/>
      <c r="BP99" s="283"/>
      <c r="BQ99" s="283"/>
      <c r="BR99" s="283"/>
      <c r="BS99" s="283"/>
      <c r="BT99" s="283"/>
      <c r="BU99" s="283"/>
      <c r="BV99" s="283"/>
      <c r="BW99" s="283"/>
      <c r="BX99" s="283"/>
      <c r="BY99" s="283"/>
      <c r="BZ99" s="283"/>
      <c r="CA99" s="283"/>
      <c r="CB99" s="283"/>
      <c r="CC99" s="283"/>
      <c r="CD99" s="283"/>
      <c r="CE99" s="283"/>
      <c r="CF99" s="283"/>
      <c r="CG99" s="283"/>
      <c r="CH99" s="283"/>
      <c r="CI99" s="283"/>
      <c r="CJ99" s="283"/>
      <c r="CK99" s="283"/>
      <c r="CL99" s="283"/>
      <c r="CM99" s="283"/>
      <c r="CN99" s="283"/>
      <c r="CO99" s="283"/>
      <c r="CP99" s="283"/>
      <c r="CQ99" s="283"/>
      <c r="CR99" s="283"/>
      <c r="CS99" s="283"/>
      <c r="CT99" s="283"/>
      <c r="CU99" s="283"/>
      <c r="CV99" s="283"/>
      <c r="CW99" s="283"/>
      <c r="CX99" s="283"/>
      <c r="CY99" s="283"/>
      <c r="CZ99" s="283"/>
      <c r="DA99" s="283"/>
      <c r="DB99" s="283"/>
      <c r="DC99" s="283"/>
      <c r="DD99" s="283"/>
      <c r="DE99" s="283"/>
      <c r="DF99" s="283"/>
      <c r="DG99" s="283"/>
      <c r="DH99" s="283"/>
      <c r="DI99" s="283"/>
      <c r="DJ99" s="283"/>
      <c r="DK99" s="283"/>
      <c r="DL99" s="283"/>
      <c r="DM99" s="283"/>
      <c r="DN99" s="283"/>
    </row>
    <row r="100" spans="1:118" s="269" customFormat="1" ht="11.25" x14ac:dyDescent="0.2">
      <c r="A100" s="281">
        <f t="shared" si="1"/>
        <v>96</v>
      </c>
      <c r="B100" s="282" t="s">
        <v>668</v>
      </c>
      <c r="C100" s="283"/>
      <c r="D100" s="283"/>
      <c r="E100" s="283"/>
      <c r="F100" s="283"/>
      <c r="G100" s="283"/>
      <c r="H100" s="283"/>
      <c r="I100" s="283"/>
      <c r="J100" s="283"/>
      <c r="K100" s="283"/>
      <c r="L100" s="283"/>
      <c r="M100" s="283"/>
      <c r="N100" s="283"/>
      <c r="O100" s="283"/>
      <c r="P100" s="283"/>
      <c r="Q100" s="283"/>
      <c r="R100" s="283"/>
      <c r="S100" s="283"/>
      <c r="T100" s="283"/>
      <c r="U100" s="283"/>
      <c r="V100" s="283"/>
      <c r="W100" s="283"/>
      <c r="X100" s="283"/>
      <c r="Y100" s="283"/>
      <c r="Z100" s="283"/>
      <c r="AA100" s="283"/>
      <c r="AB100" s="283"/>
      <c r="AC100" s="283"/>
      <c r="AD100" s="283"/>
      <c r="AE100" s="283"/>
      <c r="AF100" s="283"/>
      <c r="AG100" s="283"/>
      <c r="AH100" s="283"/>
      <c r="AI100" s="283"/>
      <c r="AJ100" s="283"/>
      <c r="AK100" s="283"/>
      <c r="AL100" s="283"/>
      <c r="AM100" s="283"/>
      <c r="AN100" s="283"/>
      <c r="AO100" s="283"/>
      <c r="AP100" s="283"/>
      <c r="AQ100" s="283"/>
      <c r="AR100" s="283"/>
      <c r="AS100" s="283"/>
      <c r="AT100" s="283"/>
      <c r="AU100" s="283"/>
      <c r="AV100" s="283"/>
      <c r="AW100" s="283"/>
      <c r="AX100" s="283"/>
      <c r="AY100" s="283"/>
      <c r="AZ100" s="283"/>
      <c r="BA100" s="283"/>
      <c r="BB100" s="283"/>
      <c r="BC100" s="283"/>
      <c r="BD100" s="283"/>
      <c r="BE100" s="283"/>
      <c r="BF100" s="283"/>
      <c r="BG100" s="283"/>
      <c r="BH100" s="283"/>
      <c r="BI100" s="283"/>
      <c r="BJ100" s="283"/>
      <c r="BK100" s="283"/>
      <c r="BL100" s="283"/>
      <c r="BM100" s="283"/>
      <c r="BN100" s="283"/>
      <c r="BO100" s="283"/>
      <c r="BP100" s="283"/>
      <c r="BQ100" s="283"/>
      <c r="BR100" s="283"/>
      <c r="BS100" s="283"/>
      <c r="BT100" s="283"/>
      <c r="BU100" s="283"/>
      <c r="BV100" s="283"/>
      <c r="BW100" s="283"/>
      <c r="BX100" s="283"/>
      <c r="BY100" s="283"/>
      <c r="BZ100" s="283"/>
      <c r="CA100" s="283"/>
      <c r="CB100" s="283"/>
      <c r="CC100" s="283"/>
      <c r="CD100" s="283"/>
      <c r="CE100" s="283"/>
      <c r="CF100" s="283"/>
      <c r="CG100" s="283"/>
      <c r="CH100" s="283"/>
      <c r="CI100" s="283"/>
      <c r="CJ100" s="283"/>
      <c r="CK100" s="283"/>
      <c r="CL100" s="283"/>
      <c r="CM100" s="283"/>
      <c r="CN100" s="283"/>
      <c r="CO100" s="283"/>
      <c r="CP100" s="283"/>
      <c r="CQ100" s="283"/>
      <c r="CR100" s="283"/>
      <c r="CS100" s="283"/>
      <c r="CT100" s="283"/>
      <c r="CU100" s="283"/>
      <c r="CV100" s="283"/>
      <c r="CW100" s="283"/>
      <c r="CX100" s="283"/>
      <c r="CY100" s="283"/>
      <c r="CZ100" s="283"/>
      <c r="DA100" s="283"/>
      <c r="DB100" s="283"/>
      <c r="DC100" s="283"/>
      <c r="DD100" s="283"/>
      <c r="DE100" s="283"/>
      <c r="DF100" s="283"/>
      <c r="DG100" s="283"/>
      <c r="DH100" s="283"/>
      <c r="DI100" s="283"/>
      <c r="DJ100" s="283"/>
      <c r="DK100" s="283"/>
      <c r="DL100" s="283"/>
      <c r="DM100" s="283"/>
      <c r="DN100" s="283"/>
    </row>
    <row r="101" spans="1:118" s="269" customFormat="1" ht="11.25" x14ac:dyDescent="0.2">
      <c r="A101" s="281">
        <f t="shared" si="1"/>
        <v>97</v>
      </c>
      <c r="B101" s="282" t="s">
        <v>670</v>
      </c>
      <c r="C101" s="283"/>
      <c r="D101" s="283"/>
      <c r="E101" s="283"/>
      <c r="F101" s="283"/>
      <c r="G101" s="283"/>
      <c r="H101" s="283"/>
      <c r="I101" s="283"/>
      <c r="J101" s="283"/>
      <c r="K101" s="283"/>
      <c r="L101" s="283"/>
      <c r="M101" s="283"/>
      <c r="N101" s="283"/>
      <c r="O101" s="283"/>
      <c r="P101" s="283"/>
      <c r="Q101" s="283"/>
      <c r="R101" s="283"/>
      <c r="S101" s="283"/>
      <c r="T101" s="283"/>
      <c r="U101" s="283"/>
      <c r="V101" s="283">
        <v>2</v>
      </c>
      <c r="W101" s="283">
        <v>2</v>
      </c>
      <c r="X101" s="283"/>
      <c r="Y101" s="283"/>
      <c r="Z101" s="283"/>
      <c r="AA101" s="283"/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>
        <v>5</v>
      </c>
      <c r="AX101" s="283"/>
      <c r="AY101" s="283"/>
      <c r="AZ101" s="283"/>
      <c r="BA101" s="283"/>
      <c r="BB101" s="283"/>
      <c r="BC101" s="283"/>
      <c r="BD101" s="283"/>
      <c r="BE101" s="283"/>
      <c r="BF101" s="283"/>
      <c r="BG101" s="283"/>
      <c r="BH101" s="283"/>
      <c r="BI101" s="283">
        <v>3</v>
      </c>
      <c r="BJ101" s="283"/>
      <c r="BK101" s="283"/>
      <c r="BL101" s="283"/>
      <c r="BM101" s="283"/>
      <c r="BN101" s="283"/>
      <c r="BO101" s="283"/>
      <c r="BP101" s="283"/>
      <c r="BQ101" s="283"/>
      <c r="BR101" s="283"/>
      <c r="BS101" s="283"/>
      <c r="BT101" s="283"/>
      <c r="BU101" s="283"/>
      <c r="BV101" s="283"/>
      <c r="BW101" s="283"/>
      <c r="BX101" s="283"/>
      <c r="BY101" s="283"/>
      <c r="BZ101" s="283">
        <v>2</v>
      </c>
      <c r="CA101" s="283"/>
      <c r="CB101" s="283"/>
      <c r="CC101" s="283"/>
      <c r="CD101" s="283"/>
      <c r="CE101" s="283"/>
      <c r="CF101" s="283"/>
      <c r="CG101" s="283"/>
      <c r="CH101" s="283"/>
      <c r="CI101" s="283">
        <v>2</v>
      </c>
      <c r="CJ101" s="283">
        <v>3</v>
      </c>
      <c r="CK101" s="283"/>
      <c r="CL101" s="283"/>
      <c r="CM101" s="283">
        <v>2</v>
      </c>
      <c r="CN101" s="283"/>
      <c r="CO101" s="283"/>
      <c r="CP101" s="283"/>
      <c r="CQ101" s="283"/>
      <c r="CR101" s="283"/>
      <c r="CS101" s="283"/>
      <c r="CT101" s="283"/>
      <c r="CU101" s="283"/>
      <c r="CV101" s="283"/>
      <c r="CW101" s="283"/>
      <c r="CX101" s="283"/>
      <c r="CY101" s="283"/>
      <c r="CZ101" s="283"/>
      <c r="DA101" s="283"/>
      <c r="DB101" s="283"/>
      <c r="DC101" s="283"/>
      <c r="DD101" s="283"/>
      <c r="DE101" s="283"/>
      <c r="DF101" s="283"/>
      <c r="DG101" s="283">
        <v>1</v>
      </c>
      <c r="DH101" s="283"/>
      <c r="DI101" s="283"/>
      <c r="DJ101" s="283"/>
      <c r="DK101" s="283"/>
      <c r="DL101" s="283"/>
      <c r="DM101" s="283"/>
      <c r="DN101" s="283"/>
    </row>
    <row r="102" spans="1:118" s="269" customFormat="1" ht="11.25" x14ac:dyDescent="0.2">
      <c r="A102" s="281">
        <f t="shared" si="1"/>
        <v>98</v>
      </c>
      <c r="B102" s="282" t="s">
        <v>670</v>
      </c>
      <c r="C102" s="283"/>
      <c r="D102" s="283"/>
      <c r="E102" s="283"/>
      <c r="F102" s="283"/>
      <c r="G102" s="283"/>
      <c r="H102" s="283"/>
      <c r="I102" s="283"/>
      <c r="J102" s="283"/>
      <c r="K102" s="283"/>
      <c r="L102" s="283"/>
      <c r="M102" s="283"/>
      <c r="N102" s="283"/>
      <c r="O102" s="283"/>
      <c r="P102" s="283"/>
      <c r="Q102" s="283"/>
      <c r="R102" s="283"/>
      <c r="S102" s="283"/>
      <c r="T102" s="283"/>
      <c r="U102" s="283"/>
      <c r="V102" s="283"/>
      <c r="W102" s="283">
        <v>2</v>
      </c>
      <c r="X102" s="283"/>
      <c r="Y102" s="283"/>
      <c r="Z102" s="283"/>
      <c r="AA102" s="283"/>
      <c r="AB102" s="283"/>
      <c r="AC102" s="283"/>
      <c r="AD102" s="283"/>
      <c r="AE102" s="283"/>
      <c r="AF102" s="283"/>
      <c r="AG102" s="283"/>
      <c r="AH102" s="283"/>
      <c r="AI102" s="283"/>
      <c r="AJ102" s="283"/>
      <c r="AK102" s="283"/>
      <c r="AL102" s="283"/>
      <c r="AM102" s="283"/>
      <c r="AN102" s="283"/>
      <c r="AO102" s="283"/>
      <c r="AP102" s="283"/>
      <c r="AQ102" s="283"/>
      <c r="AR102" s="283"/>
      <c r="AS102" s="283"/>
      <c r="AT102" s="283"/>
      <c r="AU102" s="283">
        <v>3</v>
      </c>
      <c r="AV102" s="283"/>
      <c r="AW102" s="283"/>
      <c r="AX102" s="283"/>
      <c r="AY102" s="283"/>
      <c r="AZ102" s="283"/>
      <c r="BA102" s="283"/>
      <c r="BB102" s="283"/>
      <c r="BC102" s="283"/>
      <c r="BD102" s="283"/>
      <c r="BE102" s="283"/>
      <c r="BF102" s="283"/>
      <c r="BG102" s="283"/>
      <c r="BH102" s="283"/>
      <c r="BI102" s="283">
        <v>3</v>
      </c>
      <c r="BJ102" s="283"/>
      <c r="BK102" s="283"/>
      <c r="BL102" s="283"/>
      <c r="BM102" s="283"/>
      <c r="BN102" s="283"/>
      <c r="BO102" s="283"/>
      <c r="BP102" s="283"/>
      <c r="BQ102" s="283"/>
      <c r="BR102" s="283"/>
      <c r="BS102" s="283"/>
      <c r="BT102" s="283"/>
      <c r="BU102" s="283"/>
      <c r="BV102" s="283"/>
      <c r="BW102" s="283"/>
      <c r="BX102" s="283"/>
      <c r="BY102" s="283"/>
      <c r="BZ102" s="283">
        <v>2</v>
      </c>
      <c r="CA102" s="283"/>
      <c r="CB102" s="283"/>
      <c r="CC102" s="283"/>
      <c r="CD102" s="283"/>
      <c r="CE102" s="283"/>
      <c r="CF102" s="283"/>
      <c r="CG102" s="283"/>
      <c r="CH102" s="283"/>
      <c r="CI102" s="283">
        <v>2</v>
      </c>
      <c r="CJ102" s="283"/>
      <c r="CK102" s="283"/>
      <c r="CL102" s="283"/>
      <c r="CM102" s="283"/>
      <c r="CN102" s="283"/>
      <c r="CO102" s="283"/>
      <c r="CP102" s="283"/>
      <c r="CQ102" s="283"/>
      <c r="CR102" s="283"/>
      <c r="CS102" s="283"/>
      <c r="CT102" s="283"/>
      <c r="CU102" s="283"/>
      <c r="CV102" s="283"/>
      <c r="CW102" s="283"/>
      <c r="CX102" s="283"/>
      <c r="CY102" s="283"/>
      <c r="CZ102" s="283"/>
      <c r="DA102" s="283"/>
      <c r="DB102" s="283"/>
      <c r="DC102" s="283"/>
      <c r="DD102" s="283"/>
      <c r="DE102" s="283"/>
      <c r="DF102" s="283"/>
      <c r="DG102" s="283"/>
      <c r="DH102" s="283"/>
      <c r="DI102" s="283"/>
      <c r="DJ102" s="283"/>
      <c r="DK102" s="283"/>
      <c r="DL102" s="283"/>
      <c r="DM102" s="283"/>
      <c r="DN102" s="283"/>
    </row>
    <row r="103" spans="1:118" s="269" customFormat="1" ht="11.25" x14ac:dyDescent="0.2">
      <c r="A103" s="281">
        <f t="shared" si="1"/>
        <v>99</v>
      </c>
      <c r="B103" s="282" t="s">
        <v>669</v>
      </c>
      <c r="C103" s="283"/>
      <c r="D103" s="283"/>
      <c r="E103" s="283"/>
      <c r="F103" s="283"/>
      <c r="G103" s="283"/>
      <c r="H103" s="283"/>
      <c r="I103" s="283"/>
      <c r="J103" s="283"/>
      <c r="K103" s="283"/>
      <c r="L103" s="283"/>
      <c r="M103" s="283"/>
      <c r="N103" s="283"/>
      <c r="O103" s="283"/>
      <c r="P103" s="283"/>
      <c r="Q103" s="283"/>
      <c r="R103" s="283"/>
      <c r="S103" s="283"/>
      <c r="T103" s="283">
        <v>1</v>
      </c>
      <c r="U103" s="283"/>
      <c r="V103" s="283">
        <v>2</v>
      </c>
      <c r="W103" s="283">
        <v>2</v>
      </c>
      <c r="X103" s="283"/>
      <c r="Y103" s="283"/>
      <c r="Z103" s="283"/>
      <c r="AA103" s="283"/>
      <c r="AB103" s="283"/>
      <c r="AC103" s="283"/>
      <c r="AD103" s="283"/>
      <c r="AE103" s="283"/>
      <c r="AF103" s="283"/>
      <c r="AG103" s="283"/>
      <c r="AH103" s="283"/>
      <c r="AI103" s="283"/>
      <c r="AJ103" s="283"/>
      <c r="AK103" s="283"/>
      <c r="AL103" s="283"/>
      <c r="AM103" s="283"/>
      <c r="AN103" s="283"/>
      <c r="AO103" s="283"/>
      <c r="AP103" s="283"/>
      <c r="AQ103" s="283"/>
      <c r="AR103" s="283"/>
      <c r="AS103" s="283"/>
      <c r="AT103" s="283"/>
      <c r="AU103" s="283"/>
      <c r="AV103" s="283"/>
      <c r="AW103" s="283"/>
      <c r="AX103" s="283"/>
      <c r="AY103" s="283"/>
      <c r="AZ103" s="283"/>
      <c r="BA103" s="283"/>
      <c r="BB103" s="283"/>
      <c r="BC103" s="283"/>
      <c r="BD103" s="283"/>
      <c r="BE103" s="283"/>
      <c r="BF103" s="283"/>
      <c r="BG103" s="283"/>
      <c r="BH103" s="283">
        <v>4</v>
      </c>
      <c r="BI103" s="283"/>
      <c r="BJ103" s="283"/>
      <c r="BK103" s="283"/>
      <c r="BL103" s="283"/>
      <c r="BM103" s="283"/>
      <c r="BN103" s="283"/>
      <c r="BO103" s="283"/>
      <c r="BP103" s="283"/>
      <c r="BQ103" s="283"/>
      <c r="BR103" s="283"/>
      <c r="BS103" s="283"/>
      <c r="BT103" s="283"/>
      <c r="BU103" s="283"/>
      <c r="BV103" s="283"/>
      <c r="BW103" s="283"/>
      <c r="BX103" s="283"/>
      <c r="BY103" s="283"/>
      <c r="BZ103" s="283"/>
      <c r="CA103" s="283"/>
      <c r="CB103" s="283"/>
      <c r="CC103" s="283"/>
      <c r="CD103" s="283"/>
      <c r="CE103" s="283"/>
      <c r="CF103" s="283"/>
      <c r="CG103" s="283"/>
      <c r="CH103" s="283"/>
      <c r="CI103" s="283"/>
      <c r="CJ103" s="283"/>
      <c r="CK103" s="283">
        <v>2</v>
      </c>
      <c r="CL103" s="283"/>
      <c r="CM103" s="283"/>
      <c r="CN103" s="283"/>
      <c r="CO103" s="283"/>
      <c r="CP103" s="283"/>
      <c r="CQ103" s="283"/>
      <c r="CR103" s="283"/>
      <c r="CS103" s="283"/>
      <c r="CT103" s="283"/>
      <c r="CU103" s="283"/>
      <c r="CV103" s="283"/>
      <c r="CW103" s="283"/>
      <c r="CX103" s="283"/>
      <c r="CY103" s="283"/>
      <c r="CZ103" s="283"/>
      <c r="DA103" s="283"/>
      <c r="DB103" s="283"/>
      <c r="DC103" s="283"/>
      <c r="DD103" s="283"/>
      <c r="DE103" s="283"/>
      <c r="DF103" s="283"/>
      <c r="DG103" s="283">
        <v>1</v>
      </c>
      <c r="DH103" s="283"/>
      <c r="DI103" s="283">
        <v>2</v>
      </c>
      <c r="DJ103" s="283">
        <v>2</v>
      </c>
      <c r="DK103" s="283"/>
      <c r="DL103" s="283">
        <v>2</v>
      </c>
      <c r="DM103" s="283">
        <v>3</v>
      </c>
      <c r="DN103" s="283"/>
    </row>
    <row r="104" spans="1:118" s="269" customFormat="1" ht="11.25" x14ac:dyDescent="0.2">
      <c r="A104" s="281">
        <f t="shared" si="1"/>
        <v>100</v>
      </c>
      <c r="B104" s="282" t="s">
        <v>669</v>
      </c>
      <c r="C104" s="283"/>
      <c r="D104" s="283"/>
      <c r="E104" s="283"/>
      <c r="F104" s="283"/>
      <c r="G104" s="283"/>
      <c r="H104" s="283"/>
      <c r="I104" s="283"/>
      <c r="J104" s="283"/>
      <c r="K104" s="283"/>
      <c r="L104" s="283"/>
      <c r="M104" s="283"/>
      <c r="N104" s="283"/>
      <c r="O104" s="283"/>
      <c r="P104" s="283">
        <v>2</v>
      </c>
      <c r="Q104" s="283"/>
      <c r="R104" s="283"/>
      <c r="S104" s="283"/>
      <c r="T104" s="283">
        <v>1</v>
      </c>
      <c r="U104" s="283"/>
      <c r="V104" s="283">
        <v>2</v>
      </c>
      <c r="W104" s="283">
        <v>2</v>
      </c>
      <c r="X104" s="283"/>
      <c r="Y104" s="283"/>
      <c r="Z104" s="283">
        <v>3</v>
      </c>
      <c r="AA104" s="283"/>
      <c r="AB104" s="283"/>
      <c r="AC104" s="283"/>
      <c r="AD104" s="283"/>
      <c r="AE104" s="283"/>
      <c r="AF104" s="283"/>
      <c r="AG104" s="283"/>
      <c r="AH104" s="283"/>
      <c r="AI104" s="283"/>
      <c r="AJ104" s="283"/>
      <c r="AK104" s="283"/>
      <c r="AL104" s="283"/>
      <c r="AM104" s="283"/>
      <c r="AN104" s="283"/>
      <c r="AO104" s="283"/>
      <c r="AP104" s="283">
        <v>15</v>
      </c>
      <c r="AQ104" s="283"/>
      <c r="AR104" s="283"/>
      <c r="AS104" s="283"/>
      <c r="AT104" s="283"/>
      <c r="AU104" s="283">
        <v>3</v>
      </c>
      <c r="AV104" s="283"/>
      <c r="AW104" s="283"/>
      <c r="AX104" s="283"/>
      <c r="AY104" s="283"/>
      <c r="AZ104" s="283"/>
      <c r="BA104" s="283"/>
      <c r="BB104" s="283"/>
      <c r="BC104" s="283"/>
      <c r="BD104" s="283"/>
      <c r="BE104" s="283"/>
      <c r="BF104" s="283"/>
      <c r="BG104" s="283">
        <v>3</v>
      </c>
      <c r="BH104" s="283"/>
      <c r="BI104" s="283"/>
      <c r="BJ104" s="283"/>
      <c r="BK104" s="283"/>
      <c r="BL104" s="283"/>
      <c r="BM104" s="283"/>
      <c r="BN104" s="283"/>
      <c r="BO104" s="283"/>
      <c r="BP104" s="283"/>
      <c r="BQ104" s="283"/>
      <c r="BR104" s="283"/>
      <c r="BS104" s="283"/>
      <c r="BT104" s="283"/>
      <c r="BU104" s="283"/>
      <c r="BV104" s="283"/>
      <c r="BW104" s="283"/>
      <c r="BX104" s="283"/>
      <c r="BY104" s="283"/>
      <c r="BZ104" s="283"/>
      <c r="CA104" s="283"/>
      <c r="CB104" s="283"/>
      <c r="CC104" s="283"/>
      <c r="CD104" s="283"/>
      <c r="CE104" s="283"/>
      <c r="CF104" s="283"/>
      <c r="CG104" s="283"/>
      <c r="CH104" s="283"/>
      <c r="CI104" s="283"/>
      <c r="CJ104" s="283"/>
      <c r="CK104" s="283"/>
      <c r="CL104" s="283"/>
      <c r="CM104" s="283"/>
      <c r="CN104" s="283"/>
      <c r="CO104" s="283"/>
      <c r="CP104" s="283"/>
      <c r="CQ104" s="283"/>
      <c r="CR104" s="283"/>
      <c r="CS104" s="283"/>
      <c r="CT104" s="283"/>
      <c r="CU104" s="283"/>
      <c r="CV104" s="283"/>
      <c r="CW104" s="283"/>
      <c r="CX104" s="283"/>
      <c r="CY104" s="283"/>
      <c r="CZ104" s="283"/>
      <c r="DA104" s="283"/>
      <c r="DB104" s="283"/>
      <c r="DC104" s="283"/>
      <c r="DD104" s="283"/>
      <c r="DE104" s="283"/>
      <c r="DF104" s="283"/>
      <c r="DG104" s="283"/>
      <c r="DH104" s="283"/>
      <c r="DI104" s="283"/>
      <c r="DJ104" s="283"/>
      <c r="DK104" s="283"/>
      <c r="DL104" s="283"/>
      <c r="DM104" s="283"/>
      <c r="DN104" s="283"/>
    </row>
    <row r="105" spans="1:118" s="269" customFormat="1" ht="11.25" x14ac:dyDescent="0.2">
      <c r="A105" s="281">
        <f t="shared" si="1"/>
        <v>101</v>
      </c>
      <c r="B105" s="282" t="s">
        <v>671</v>
      </c>
      <c r="C105" s="283"/>
      <c r="D105" s="283"/>
      <c r="E105" s="283"/>
      <c r="F105" s="283"/>
      <c r="G105" s="283"/>
      <c r="H105" s="283"/>
      <c r="I105" s="283"/>
      <c r="J105" s="283"/>
      <c r="K105" s="283"/>
      <c r="L105" s="283"/>
      <c r="M105" s="283"/>
      <c r="N105" s="283"/>
      <c r="O105" s="283"/>
      <c r="P105" s="283"/>
      <c r="Q105" s="283"/>
      <c r="R105" s="283"/>
      <c r="S105" s="283"/>
      <c r="T105" s="283"/>
      <c r="U105" s="283"/>
      <c r="V105" s="283"/>
      <c r="W105" s="283"/>
      <c r="X105" s="283"/>
      <c r="Y105" s="283"/>
      <c r="Z105" s="283"/>
      <c r="AA105" s="283"/>
      <c r="AB105" s="283"/>
      <c r="AC105" s="283"/>
      <c r="AD105" s="283"/>
      <c r="AE105" s="283"/>
      <c r="AF105" s="283"/>
      <c r="AG105" s="283"/>
      <c r="AH105" s="283"/>
      <c r="AI105" s="283"/>
      <c r="AJ105" s="283"/>
      <c r="AK105" s="283"/>
      <c r="AL105" s="283"/>
      <c r="AM105" s="283"/>
      <c r="AN105" s="283"/>
      <c r="AO105" s="283"/>
      <c r="AP105" s="283"/>
      <c r="AQ105" s="283"/>
      <c r="AR105" s="283"/>
      <c r="AS105" s="283"/>
      <c r="AT105" s="283"/>
      <c r="AU105" s="283"/>
      <c r="AV105" s="283"/>
      <c r="AW105" s="283"/>
      <c r="AX105" s="283"/>
      <c r="AY105" s="283"/>
      <c r="AZ105" s="283"/>
      <c r="BA105" s="283"/>
      <c r="BB105" s="283"/>
      <c r="BC105" s="283"/>
      <c r="BD105" s="283"/>
      <c r="BE105" s="283"/>
      <c r="BF105" s="283"/>
      <c r="BG105" s="283"/>
      <c r="BH105" s="283"/>
      <c r="BI105" s="283"/>
      <c r="BJ105" s="283"/>
      <c r="BK105" s="283"/>
      <c r="BL105" s="283"/>
      <c r="BM105" s="283"/>
      <c r="BN105" s="283"/>
      <c r="BO105" s="283"/>
      <c r="BP105" s="283"/>
      <c r="BQ105" s="283"/>
      <c r="BR105" s="283"/>
      <c r="BS105" s="283"/>
      <c r="BT105" s="283"/>
      <c r="BU105" s="283"/>
      <c r="BV105" s="283"/>
      <c r="BW105" s="283"/>
      <c r="BX105" s="283"/>
      <c r="BY105" s="283"/>
      <c r="BZ105" s="283"/>
      <c r="CA105" s="283"/>
      <c r="CB105" s="283"/>
      <c r="CC105" s="283"/>
      <c r="CD105" s="283"/>
      <c r="CE105" s="283"/>
      <c r="CF105" s="283"/>
      <c r="CG105" s="283"/>
      <c r="CH105" s="283"/>
      <c r="CI105" s="283"/>
      <c r="CJ105" s="283"/>
      <c r="CK105" s="283"/>
      <c r="CL105" s="283"/>
      <c r="CM105" s="283"/>
      <c r="CN105" s="283"/>
      <c r="CO105" s="283"/>
      <c r="CP105" s="283"/>
      <c r="CQ105" s="283"/>
      <c r="CR105" s="283"/>
      <c r="CS105" s="283"/>
      <c r="CT105" s="283"/>
      <c r="CU105" s="283"/>
      <c r="CV105" s="283"/>
      <c r="CW105" s="283"/>
      <c r="CX105" s="283"/>
      <c r="CY105" s="283"/>
      <c r="CZ105" s="283"/>
      <c r="DA105" s="283"/>
      <c r="DB105" s="283"/>
      <c r="DC105" s="283"/>
      <c r="DD105" s="283"/>
      <c r="DE105" s="283"/>
      <c r="DF105" s="283"/>
      <c r="DG105" s="283"/>
      <c r="DH105" s="283"/>
      <c r="DI105" s="283"/>
      <c r="DJ105" s="283"/>
      <c r="DK105" s="283"/>
      <c r="DL105" s="283"/>
      <c r="DM105" s="283"/>
      <c r="DN105" s="283"/>
    </row>
    <row r="106" spans="1:118" s="269" customFormat="1" ht="11.25" x14ac:dyDescent="0.2">
      <c r="A106" s="281">
        <f t="shared" si="1"/>
        <v>102</v>
      </c>
      <c r="B106" s="282" t="s">
        <v>671</v>
      </c>
      <c r="C106" s="283"/>
      <c r="D106" s="283"/>
      <c r="E106" s="283"/>
      <c r="F106" s="283"/>
      <c r="G106" s="283"/>
      <c r="H106" s="283"/>
      <c r="I106" s="283"/>
      <c r="J106" s="283"/>
      <c r="K106" s="283"/>
      <c r="L106" s="283"/>
      <c r="M106" s="283"/>
      <c r="N106" s="283"/>
      <c r="O106" s="283"/>
      <c r="P106" s="283"/>
      <c r="Q106" s="283"/>
      <c r="R106" s="283"/>
      <c r="S106" s="283"/>
      <c r="T106" s="283"/>
      <c r="U106" s="283"/>
      <c r="V106" s="283"/>
      <c r="W106" s="283"/>
      <c r="X106" s="283"/>
      <c r="Y106" s="283"/>
      <c r="Z106" s="283"/>
      <c r="AA106" s="283"/>
      <c r="AB106" s="283"/>
      <c r="AC106" s="283"/>
      <c r="AD106" s="283"/>
      <c r="AE106" s="283"/>
      <c r="AF106" s="283"/>
      <c r="AG106" s="283"/>
      <c r="AH106" s="283"/>
      <c r="AI106" s="283"/>
      <c r="AJ106" s="283"/>
      <c r="AK106" s="283"/>
      <c r="AL106" s="283"/>
      <c r="AM106" s="283"/>
      <c r="AN106" s="283"/>
      <c r="AO106" s="283"/>
      <c r="AP106" s="283"/>
      <c r="AQ106" s="283"/>
      <c r="AR106" s="283"/>
      <c r="AS106" s="283"/>
      <c r="AT106" s="283"/>
      <c r="AU106" s="283">
        <v>3</v>
      </c>
      <c r="AV106" s="283"/>
      <c r="AW106" s="283"/>
      <c r="AX106" s="283"/>
      <c r="AY106" s="283"/>
      <c r="AZ106" s="283"/>
      <c r="BA106" s="283"/>
      <c r="BB106" s="283"/>
      <c r="BC106" s="283"/>
      <c r="BD106" s="283"/>
      <c r="BE106" s="283"/>
      <c r="BF106" s="283"/>
      <c r="BG106" s="283"/>
      <c r="BH106" s="283"/>
      <c r="BI106" s="283"/>
      <c r="BJ106" s="283"/>
      <c r="BK106" s="283"/>
      <c r="BL106" s="283"/>
      <c r="BM106" s="283"/>
      <c r="BN106" s="283"/>
      <c r="BO106" s="283"/>
      <c r="BP106" s="283"/>
      <c r="BQ106" s="283"/>
      <c r="BR106" s="283"/>
      <c r="BS106" s="283"/>
      <c r="BT106" s="283"/>
      <c r="BU106" s="283"/>
      <c r="BV106" s="283"/>
      <c r="BW106" s="283"/>
      <c r="BX106" s="283"/>
      <c r="BY106" s="283"/>
      <c r="BZ106" s="283"/>
      <c r="CA106" s="283"/>
      <c r="CB106" s="283"/>
      <c r="CC106" s="283"/>
      <c r="CD106" s="283"/>
      <c r="CE106" s="283"/>
      <c r="CF106" s="283"/>
      <c r="CG106" s="283"/>
      <c r="CH106" s="283"/>
      <c r="CI106" s="283"/>
      <c r="CJ106" s="283"/>
      <c r="CK106" s="283"/>
      <c r="CL106" s="283">
        <v>2</v>
      </c>
      <c r="CM106" s="283"/>
      <c r="CN106" s="283"/>
      <c r="CO106" s="283"/>
      <c r="CP106" s="283"/>
      <c r="CQ106" s="283"/>
      <c r="CR106" s="283">
        <v>10</v>
      </c>
      <c r="CS106" s="283"/>
      <c r="CT106" s="283"/>
      <c r="CU106" s="283"/>
      <c r="CV106" s="283"/>
      <c r="CW106" s="283"/>
      <c r="CX106" s="283"/>
      <c r="CY106" s="283"/>
      <c r="CZ106" s="283"/>
      <c r="DA106" s="283"/>
      <c r="DB106" s="283"/>
      <c r="DC106" s="283"/>
      <c r="DD106" s="283"/>
      <c r="DE106" s="283"/>
      <c r="DF106" s="283"/>
      <c r="DG106" s="283"/>
      <c r="DH106" s="283"/>
      <c r="DI106" s="283"/>
      <c r="DJ106" s="283"/>
      <c r="DK106" s="283"/>
      <c r="DL106" s="283"/>
      <c r="DM106" s="283"/>
      <c r="DN106" s="283"/>
    </row>
    <row r="107" spans="1:118" s="284" customFormat="1" ht="11.25" x14ac:dyDescent="0.2">
      <c r="A107" s="281">
        <f t="shared" si="1"/>
        <v>103</v>
      </c>
      <c r="B107" s="282" t="s">
        <v>672</v>
      </c>
      <c r="C107" s="283"/>
      <c r="D107" s="283"/>
      <c r="E107" s="283"/>
      <c r="F107" s="283"/>
      <c r="G107" s="283"/>
      <c r="H107" s="283"/>
      <c r="I107" s="283"/>
      <c r="J107" s="283"/>
      <c r="K107" s="283"/>
      <c r="L107" s="283"/>
      <c r="M107" s="283"/>
      <c r="N107" s="283"/>
      <c r="O107" s="283"/>
      <c r="P107" s="283"/>
      <c r="Q107" s="283"/>
      <c r="R107" s="283"/>
      <c r="S107" s="283"/>
      <c r="T107" s="283"/>
      <c r="U107" s="283"/>
      <c r="V107" s="283"/>
      <c r="W107" s="283"/>
      <c r="X107" s="283"/>
      <c r="Y107" s="283"/>
      <c r="Z107" s="283"/>
      <c r="AA107" s="283"/>
      <c r="AB107" s="283"/>
      <c r="AC107" s="283"/>
      <c r="AD107" s="283"/>
      <c r="AE107" s="283"/>
      <c r="AF107" s="283"/>
      <c r="AG107" s="283"/>
      <c r="AH107" s="283"/>
      <c r="AI107" s="283"/>
      <c r="AJ107" s="283"/>
      <c r="AK107" s="283"/>
      <c r="AL107" s="283"/>
      <c r="AM107" s="283"/>
      <c r="AN107" s="283"/>
      <c r="AO107" s="283"/>
      <c r="AP107" s="283"/>
      <c r="AQ107" s="283"/>
      <c r="AR107" s="283"/>
      <c r="AS107" s="283"/>
      <c r="AT107" s="283"/>
      <c r="AU107" s="283"/>
      <c r="AV107" s="283"/>
      <c r="AW107" s="283"/>
      <c r="AX107" s="283"/>
      <c r="AY107" s="283"/>
      <c r="AZ107" s="283"/>
      <c r="BA107" s="283"/>
      <c r="BB107" s="283"/>
      <c r="BC107" s="283"/>
      <c r="BD107" s="283"/>
      <c r="BE107" s="283"/>
      <c r="BF107" s="283"/>
      <c r="BG107" s="283"/>
      <c r="BH107" s="283"/>
      <c r="BI107" s="283"/>
      <c r="BJ107" s="283"/>
      <c r="BK107" s="283"/>
      <c r="BL107" s="283"/>
      <c r="BM107" s="283"/>
      <c r="BN107" s="283"/>
      <c r="BO107" s="283"/>
      <c r="BP107" s="283"/>
      <c r="BQ107" s="283"/>
      <c r="BR107" s="283"/>
      <c r="BS107" s="283"/>
      <c r="BT107" s="283"/>
      <c r="BU107" s="283"/>
      <c r="BV107" s="283"/>
      <c r="BW107" s="283"/>
      <c r="BX107" s="283"/>
      <c r="BY107" s="283"/>
      <c r="BZ107" s="283"/>
      <c r="CA107" s="283"/>
      <c r="CB107" s="283"/>
      <c r="CC107" s="283"/>
      <c r="CD107" s="283"/>
      <c r="CE107" s="283"/>
      <c r="CF107" s="283"/>
      <c r="CG107" s="283"/>
      <c r="CH107" s="283"/>
      <c r="CI107" s="283"/>
      <c r="CJ107" s="283"/>
      <c r="CK107" s="283"/>
      <c r="CL107" s="283"/>
      <c r="CM107" s="283"/>
      <c r="CN107" s="283"/>
      <c r="CO107" s="283"/>
      <c r="CP107" s="283"/>
      <c r="CQ107" s="283"/>
      <c r="CR107" s="283"/>
      <c r="CS107" s="283"/>
      <c r="CT107" s="283"/>
      <c r="CU107" s="283"/>
      <c r="CV107" s="283"/>
      <c r="CW107" s="283"/>
      <c r="CX107" s="283"/>
      <c r="CY107" s="283"/>
      <c r="CZ107" s="283"/>
      <c r="DA107" s="283"/>
      <c r="DB107" s="283"/>
      <c r="DC107" s="283"/>
      <c r="DD107" s="283"/>
      <c r="DE107" s="283"/>
      <c r="DF107" s="283"/>
      <c r="DG107" s="283"/>
      <c r="DH107" s="283"/>
      <c r="DI107" s="283"/>
      <c r="DJ107" s="283"/>
      <c r="DK107" s="283"/>
      <c r="DL107" s="283"/>
      <c r="DM107" s="283"/>
      <c r="DN107" s="283"/>
    </row>
    <row r="108" spans="1:118" s="269" customFormat="1" ht="11.25" x14ac:dyDescent="0.2">
      <c r="A108" s="281">
        <f t="shared" si="1"/>
        <v>104</v>
      </c>
      <c r="B108" s="282" t="s">
        <v>665</v>
      </c>
      <c r="C108" s="283"/>
      <c r="D108" s="283"/>
      <c r="E108" s="283"/>
      <c r="F108" s="283"/>
      <c r="G108" s="283"/>
      <c r="H108" s="283"/>
      <c r="I108" s="283"/>
      <c r="J108" s="283"/>
      <c r="K108" s="283"/>
      <c r="L108" s="283"/>
      <c r="M108" s="283"/>
      <c r="N108" s="283"/>
      <c r="O108" s="283"/>
      <c r="P108" s="283"/>
      <c r="Q108" s="283"/>
      <c r="R108" s="283"/>
      <c r="S108" s="283"/>
      <c r="T108" s="283"/>
      <c r="U108" s="283"/>
      <c r="V108" s="283"/>
      <c r="W108" s="283"/>
      <c r="X108" s="283"/>
      <c r="Y108" s="283"/>
      <c r="Z108" s="283"/>
      <c r="AA108" s="283"/>
      <c r="AB108" s="283"/>
      <c r="AC108" s="283"/>
      <c r="AD108" s="283"/>
      <c r="AE108" s="283"/>
      <c r="AF108" s="283"/>
      <c r="AG108" s="283"/>
      <c r="AH108" s="283"/>
      <c r="AI108" s="283"/>
      <c r="AJ108" s="283"/>
      <c r="AK108" s="283"/>
      <c r="AL108" s="283"/>
      <c r="AM108" s="283"/>
      <c r="AN108" s="283"/>
      <c r="AO108" s="283"/>
      <c r="AP108" s="283"/>
      <c r="AQ108" s="283"/>
      <c r="AR108" s="283"/>
      <c r="AS108" s="283"/>
      <c r="AT108" s="283"/>
      <c r="AU108" s="283"/>
      <c r="AV108" s="283"/>
      <c r="AW108" s="283"/>
      <c r="AX108" s="283"/>
      <c r="AY108" s="283"/>
      <c r="AZ108" s="283"/>
      <c r="BA108" s="283"/>
      <c r="BB108" s="283"/>
      <c r="BC108" s="283"/>
      <c r="BD108" s="283"/>
      <c r="BE108" s="283"/>
      <c r="BF108" s="283"/>
      <c r="BG108" s="283"/>
      <c r="BH108" s="283"/>
      <c r="BI108" s="283"/>
      <c r="BJ108" s="283"/>
      <c r="BK108" s="283"/>
      <c r="BL108" s="283"/>
      <c r="BM108" s="283"/>
      <c r="BN108" s="283"/>
      <c r="BO108" s="283"/>
      <c r="BP108" s="283"/>
      <c r="BQ108" s="283"/>
      <c r="BR108" s="283"/>
      <c r="BS108" s="283"/>
      <c r="BT108" s="283"/>
      <c r="BU108" s="283"/>
      <c r="BV108" s="283"/>
      <c r="BW108" s="283"/>
      <c r="BX108" s="283"/>
      <c r="BY108" s="283"/>
      <c r="BZ108" s="283"/>
      <c r="CA108" s="283"/>
      <c r="CB108" s="283"/>
      <c r="CC108" s="283"/>
      <c r="CD108" s="283"/>
      <c r="CE108" s="283"/>
      <c r="CF108" s="283"/>
      <c r="CG108" s="283"/>
      <c r="CH108" s="283"/>
      <c r="CI108" s="283"/>
      <c r="CJ108" s="283"/>
      <c r="CK108" s="283"/>
      <c r="CL108" s="283"/>
      <c r="CM108" s="283"/>
      <c r="CN108" s="283"/>
      <c r="CO108" s="283"/>
      <c r="CP108" s="283"/>
      <c r="CQ108" s="283"/>
      <c r="CR108" s="283"/>
      <c r="CS108" s="283"/>
      <c r="CT108" s="283"/>
      <c r="CU108" s="283"/>
      <c r="CV108" s="283"/>
      <c r="CW108" s="283"/>
      <c r="CX108" s="283"/>
      <c r="CY108" s="283"/>
      <c r="CZ108" s="283"/>
      <c r="DA108" s="283"/>
      <c r="DB108" s="283"/>
      <c r="DC108" s="283"/>
      <c r="DD108" s="283"/>
      <c r="DE108" s="283"/>
      <c r="DF108" s="283"/>
      <c r="DG108" s="283"/>
      <c r="DH108" s="283"/>
      <c r="DI108" s="283"/>
      <c r="DJ108" s="283"/>
      <c r="DK108" s="283"/>
      <c r="DL108" s="283"/>
      <c r="DM108" s="283"/>
      <c r="DN108" s="283"/>
    </row>
    <row r="109" spans="1:118" s="269" customFormat="1" ht="11.25" x14ac:dyDescent="0.2">
      <c r="A109" s="281">
        <f t="shared" si="1"/>
        <v>105</v>
      </c>
      <c r="B109" s="282" t="s">
        <v>653</v>
      </c>
      <c r="C109" s="283"/>
      <c r="D109" s="283"/>
      <c r="E109" s="283"/>
      <c r="F109" s="283"/>
      <c r="G109" s="283"/>
      <c r="H109" s="283"/>
      <c r="I109" s="283"/>
      <c r="J109" s="283"/>
      <c r="K109" s="283"/>
      <c r="L109" s="283"/>
      <c r="M109" s="283"/>
      <c r="N109" s="283"/>
      <c r="O109" s="283"/>
      <c r="P109" s="283"/>
      <c r="Q109" s="283"/>
      <c r="R109" s="283"/>
      <c r="S109" s="283"/>
      <c r="T109" s="283"/>
      <c r="U109" s="283"/>
      <c r="V109" s="283"/>
      <c r="W109" s="283"/>
      <c r="X109" s="283"/>
      <c r="Y109" s="283"/>
      <c r="Z109" s="283"/>
      <c r="AA109" s="283"/>
      <c r="AB109" s="283"/>
      <c r="AC109" s="283"/>
      <c r="AD109" s="283"/>
      <c r="AE109" s="283"/>
      <c r="AF109" s="283"/>
      <c r="AG109" s="283"/>
      <c r="AH109" s="283"/>
      <c r="AI109" s="283"/>
      <c r="AJ109" s="283"/>
      <c r="AK109" s="283"/>
      <c r="AL109" s="283"/>
      <c r="AM109" s="283"/>
      <c r="AN109" s="283"/>
      <c r="AO109" s="283"/>
      <c r="AP109" s="283"/>
      <c r="AQ109" s="283"/>
      <c r="AR109" s="283"/>
      <c r="AS109" s="283"/>
      <c r="AT109" s="283"/>
      <c r="AU109" s="283"/>
      <c r="AV109" s="283"/>
      <c r="AW109" s="283"/>
      <c r="AX109" s="283"/>
      <c r="AY109" s="283"/>
      <c r="AZ109" s="283"/>
      <c r="BA109" s="283"/>
      <c r="BB109" s="283"/>
      <c r="BC109" s="283"/>
      <c r="BD109" s="283"/>
      <c r="BE109" s="283"/>
      <c r="BF109" s="283"/>
      <c r="BG109" s="283"/>
      <c r="BH109" s="283"/>
      <c r="BI109" s="283"/>
      <c r="BJ109" s="283"/>
      <c r="BK109" s="283"/>
      <c r="BL109" s="283"/>
      <c r="BM109" s="283"/>
      <c r="BN109" s="283"/>
      <c r="BO109" s="283"/>
      <c r="BP109" s="283"/>
      <c r="BQ109" s="283"/>
      <c r="BR109" s="283"/>
      <c r="BS109" s="283"/>
      <c r="BT109" s="283"/>
      <c r="BU109" s="283"/>
      <c r="BV109" s="283"/>
      <c r="BW109" s="283"/>
      <c r="BX109" s="283"/>
      <c r="BY109" s="283"/>
      <c r="BZ109" s="283"/>
      <c r="CA109" s="283"/>
      <c r="CB109" s="283"/>
      <c r="CC109" s="283"/>
      <c r="CD109" s="283"/>
      <c r="CE109" s="283"/>
      <c r="CF109" s="283"/>
      <c r="CG109" s="283"/>
      <c r="CH109" s="283"/>
      <c r="CI109" s="283"/>
      <c r="CJ109" s="283"/>
      <c r="CK109" s="283"/>
      <c r="CL109" s="283"/>
      <c r="CM109" s="283"/>
      <c r="CN109" s="283"/>
      <c r="CO109" s="283"/>
      <c r="CP109" s="283"/>
      <c r="CQ109" s="283"/>
      <c r="CR109" s="283"/>
      <c r="CS109" s="283"/>
      <c r="CT109" s="283"/>
      <c r="CU109" s="283"/>
      <c r="CV109" s="283"/>
      <c r="CW109" s="283"/>
      <c r="CX109" s="283"/>
      <c r="CY109" s="283"/>
      <c r="CZ109" s="283"/>
      <c r="DA109" s="283"/>
      <c r="DB109" s="283"/>
      <c r="DC109" s="283"/>
      <c r="DD109" s="283"/>
      <c r="DE109" s="283"/>
      <c r="DF109" s="283"/>
      <c r="DG109" s="283"/>
      <c r="DH109" s="283"/>
      <c r="DI109" s="283"/>
      <c r="DJ109" s="283"/>
      <c r="DK109" s="283"/>
      <c r="DL109" s="283"/>
      <c r="DM109" s="283"/>
      <c r="DN109" s="283"/>
    </row>
    <row r="110" spans="1:118" s="284" customFormat="1" ht="11.25" x14ac:dyDescent="0.2">
      <c r="A110" s="281">
        <f t="shared" si="1"/>
        <v>106</v>
      </c>
      <c r="B110" s="282" t="s">
        <v>664</v>
      </c>
      <c r="C110" s="283"/>
      <c r="D110" s="283"/>
      <c r="E110" s="283"/>
      <c r="F110" s="283"/>
      <c r="G110" s="283"/>
      <c r="H110" s="283"/>
      <c r="I110" s="283"/>
      <c r="J110" s="283"/>
      <c r="K110" s="283"/>
      <c r="L110" s="283"/>
      <c r="M110" s="283"/>
      <c r="N110" s="283"/>
      <c r="O110" s="283"/>
      <c r="P110" s="283"/>
      <c r="Q110" s="283"/>
      <c r="R110" s="283"/>
      <c r="S110" s="283"/>
      <c r="T110" s="283"/>
      <c r="U110" s="283"/>
      <c r="V110" s="283"/>
      <c r="W110" s="283"/>
      <c r="X110" s="283"/>
      <c r="Y110" s="283"/>
      <c r="Z110" s="283"/>
      <c r="AA110" s="283"/>
      <c r="AB110" s="283"/>
      <c r="AC110" s="283"/>
      <c r="AD110" s="283"/>
      <c r="AE110" s="283"/>
      <c r="AF110" s="283"/>
      <c r="AG110" s="283"/>
      <c r="AH110" s="283"/>
      <c r="AI110" s="283"/>
      <c r="AJ110" s="283"/>
      <c r="AK110" s="283"/>
      <c r="AL110" s="283"/>
      <c r="AM110" s="283"/>
      <c r="AN110" s="283"/>
      <c r="AO110" s="283"/>
      <c r="AP110" s="283"/>
      <c r="AQ110" s="283"/>
      <c r="AR110" s="283"/>
      <c r="AS110" s="283"/>
      <c r="AT110" s="283"/>
      <c r="AU110" s="283">
        <v>3</v>
      </c>
      <c r="AV110" s="283"/>
      <c r="AW110" s="283">
        <v>5</v>
      </c>
      <c r="AX110" s="283"/>
      <c r="AY110" s="283"/>
      <c r="AZ110" s="283"/>
      <c r="BA110" s="283"/>
      <c r="BB110" s="283"/>
      <c r="BC110" s="283"/>
      <c r="BD110" s="283"/>
      <c r="BE110" s="283"/>
      <c r="BF110" s="283"/>
      <c r="BG110" s="283"/>
      <c r="BH110" s="283"/>
      <c r="BI110" s="283"/>
      <c r="BJ110" s="283"/>
      <c r="BK110" s="283"/>
      <c r="BL110" s="283"/>
      <c r="BM110" s="283"/>
      <c r="BN110" s="283"/>
      <c r="BO110" s="283"/>
      <c r="BP110" s="283"/>
      <c r="BQ110" s="283"/>
      <c r="BR110" s="283"/>
      <c r="BS110" s="283"/>
      <c r="BT110" s="283"/>
      <c r="BU110" s="283"/>
      <c r="BV110" s="283"/>
      <c r="BW110" s="283"/>
      <c r="BX110" s="283"/>
      <c r="BY110" s="283"/>
      <c r="BZ110" s="283">
        <v>2</v>
      </c>
      <c r="CA110" s="283"/>
      <c r="CB110" s="283"/>
      <c r="CC110" s="283"/>
      <c r="CD110" s="283"/>
      <c r="CE110" s="283"/>
      <c r="CF110" s="283"/>
      <c r="CG110" s="283"/>
      <c r="CH110" s="283"/>
      <c r="CI110" s="283">
        <v>2</v>
      </c>
      <c r="CJ110" s="283"/>
      <c r="CK110" s="283"/>
      <c r="CL110" s="283"/>
      <c r="CM110" s="283">
        <v>2</v>
      </c>
      <c r="CN110" s="283"/>
      <c r="CO110" s="283"/>
      <c r="CP110" s="283"/>
      <c r="CQ110" s="283"/>
      <c r="CR110" s="283">
        <v>10</v>
      </c>
      <c r="CS110" s="283"/>
      <c r="CT110" s="283"/>
      <c r="CU110" s="283"/>
      <c r="CV110" s="283"/>
      <c r="CW110" s="283"/>
      <c r="CX110" s="283"/>
      <c r="CY110" s="283"/>
      <c r="CZ110" s="283"/>
      <c r="DA110" s="283"/>
      <c r="DB110" s="283"/>
      <c r="DC110" s="283"/>
      <c r="DD110" s="283"/>
      <c r="DE110" s="283"/>
      <c r="DF110" s="283"/>
      <c r="DG110" s="283"/>
      <c r="DH110" s="283"/>
      <c r="DI110" s="283"/>
      <c r="DJ110" s="283"/>
      <c r="DK110" s="283"/>
      <c r="DL110" s="283"/>
      <c r="DM110" s="283"/>
      <c r="DN110" s="283"/>
    </row>
    <row r="111" spans="1:118" s="269" customFormat="1" ht="11.25" x14ac:dyDescent="0.2">
      <c r="A111" s="281">
        <f t="shared" si="1"/>
        <v>107</v>
      </c>
      <c r="B111" s="282" t="s">
        <v>669</v>
      </c>
      <c r="C111" s="283"/>
      <c r="D111" s="283"/>
      <c r="E111" s="283"/>
      <c r="F111" s="283"/>
      <c r="G111" s="283"/>
      <c r="H111" s="283"/>
      <c r="I111" s="283"/>
      <c r="J111" s="283"/>
      <c r="K111" s="283"/>
      <c r="L111" s="283"/>
      <c r="M111" s="283"/>
      <c r="N111" s="283"/>
      <c r="O111" s="283"/>
      <c r="P111" s="283"/>
      <c r="Q111" s="283"/>
      <c r="R111" s="283"/>
      <c r="S111" s="283"/>
      <c r="T111" s="283"/>
      <c r="U111" s="283"/>
      <c r="V111" s="283">
        <v>2</v>
      </c>
      <c r="W111" s="283">
        <v>2</v>
      </c>
      <c r="X111" s="283"/>
      <c r="Y111" s="283"/>
      <c r="Z111" s="283">
        <v>3</v>
      </c>
      <c r="AA111" s="283"/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>
        <v>3</v>
      </c>
      <c r="AV111" s="283"/>
      <c r="AW111" s="283"/>
      <c r="AX111" s="283"/>
      <c r="AY111" s="283"/>
      <c r="AZ111" s="283"/>
      <c r="BA111" s="283"/>
      <c r="BB111" s="283"/>
      <c r="BC111" s="283"/>
      <c r="BD111" s="283"/>
      <c r="BE111" s="283"/>
      <c r="BF111" s="283"/>
      <c r="BG111" s="283"/>
      <c r="BH111" s="283">
        <v>4</v>
      </c>
      <c r="BI111" s="283">
        <v>3</v>
      </c>
      <c r="BJ111" s="283"/>
      <c r="BK111" s="283"/>
      <c r="BL111" s="283"/>
      <c r="BM111" s="283"/>
      <c r="BN111" s="283"/>
      <c r="BO111" s="283"/>
      <c r="BP111" s="283"/>
      <c r="BQ111" s="283"/>
      <c r="BR111" s="283"/>
      <c r="BS111" s="283"/>
      <c r="BT111" s="283"/>
      <c r="BU111" s="283"/>
      <c r="BV111" s="283"/>
      <c r="BW111" s="283"/>
      <c r="BX111" s="283"/>
      <c r="BY111" s="283"/>
      <c r="BZ111" s="283">
        <v>2</v>
      </c>
      <c r="CA111" s="283"/>
      <c r="CB111" s="283"/>
      <c r="CC111" s="283"/>
      <c r="CD111" s="283"/>
      <c r="CE111" s="283"/>
      <c r="CF111" s="283"/>
      <c r="CG111" s="283"/>
      <c r="CH111" s="283"/>
      <c r="CI111" s="283">
        <v>2</v>
      </c>
      <c r="CJ111" s="283"/>
      <c r="CK111" s="283">
        <v>2</v>
      </c>
      <c r="CL111" s="283">
        <v>2</v>
      </c>
      <c r="CM111" s="283"/>
      <c r="CN111" s="283"/>
      <c r="CO111" s="283"/>
      <c r="CP111" s="283"/>
      <c r="CQ111" s="283"/>
      <c r="CR111" s="283">
        <v>10</v>
      </c>
      <c r="CS111" s="283"/>
      <c r="CT111" s="283"/>
      <c r="CU111" s="283"/>
      <c r="CV111" s="283"/>
      <c r="CW111" s="283">
        <v>2</v>
      </c>
      <c r="CX111" s="283"/>
      <c r="CY111" s="283"/>
      <c r="CZ111" s="283"/>
      <c r="DA111" s="283"/>
      <c r="DB111" s="283"/>
      <c r="DC111" s="283"/>
      <c r="DD111" s="283"/>
      <c r="DE111" s="283"/>
      <c r="DF111" s="283"/>
      <c r="DG111" s="283">
        <v>1</v>
      </c>
      <c r="DH111" s="283"/>
      <c r="DI111" s="283"/>
      <c r="DJ111" s="283"/>
      <c r="DK111" s="283"/>
      <c r="DL111" s="283"/>
      <c r="DM111" s="283"/>
      <c r="DN111" s="283">
        <v>10</v>
      </c>
    </row>
    <row r="112" spans="1:118" s="269" customFormat="1" ht="11.25" x14ac:dyDescent="0.2">
      <c r="A112" s="281">
        <f t="shared" si="1"/>
        <v>108</v>
      </c>
      <c r="B112" s="282" t="s">
        <v>664</v>
      </c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283"/>
      <c r="N112" s="283"/>
      <c r="O112" s="283"/>
      <c r="P112" s="283"/>
      <c r="Q112" s="283"/>
      <c r="R112" s="283"/>
      <c r="S112" s="283"/>
      <c r="T112" s="283"/>
      <c r="U112" s="283"/>
      <c r="V112" s="283">
        <v>2</v>
      </c>
      <c r="W112" s="283">
        <v>2</v>
      </c>
      <c r="X112" s="283"/>
      <c r="Y112" s="283"/>
      <c r="Z112" s="283">
        <v>3</v>
      </c>
      <c r="AA112" s="283"/>
      <c r="AB112" s="283"/>
      <c r="AC112" s="283"/>
      <c r="AD112" s="283"/>
      <c r="AE112" s="283"/>
      <c r="AF112" s="283"/>
      <c r="AG112" s="283"/>
      <c r="AH112" s="283"/>
      <c r="AI112" s="283"/>
      <c r="AJ112" s="283"/>
      <c r="AK112" s="283"/>
      <c r="AL112" s="283"/>
      <c r="AM112" s="283"/>
      <c r="AN112" s="283"/>
      <c r="AO112" s="283"/>
      <c r="AP112" s="283"/>
      <c r="AQ112" s="283"/>
      <c r="AR112" s="283"/>
      <c r="AS112" s="283"/>
      <c r="AT112" s="283"/>
      <c r="AU112" s="283">
        <v>3</v>
      </c>
      <c r="AV112" s="283"/>
      <c r="AW112" s="283"/>
      <c r="AX112" s="283"/>
      <c r="AY112" s="283"/>
      <c r="AZ112" s="283"/>
      <c r="BA112" s="283"/>
      <c r="BB112" s="283"/>
      <c r="BC112" s="283"/>
      <c r="BD112" s="283"/>
      <c r="BE112" s="283"/>
      <c r="BF112" s="283"/>
      <c r="BG112" s="283"/>
      <c r="BH112" s="283">
        <v>4</v>
      </c>
      <c r="BI112" s="283">
        <v>3</v>
      </c>
      <c r="BJ112" s="283"/>
      <c r="BK112" s="283"/>
      <c r="BL112" s="283"/>
      <c r="BM112" s="283"/>
      <c r="BN112" s="283"/>
      <c r="BO112" s="283"/>
      <c r="BP112" s="283"/>
      <c r="BQ112" s="283"/>
      <c r="BR112" s="283"/>
      <c r="BS112" s="283"/>
      <c r="BT112" s="283"/>
      <c r="BU112" s="283"/>
      <c r="BV112" s="283"/>
      <c r="BW112" s="283"/>
      <c r="BX112" s="283"/>
      <c r="BY112" s="283"/>
      <c r="BZ112" s="283">
        <v>2</v>
      </c>
      <c r="CA112" s="283"/>
      <c r="CB112" s="283"/>
      <c r="CC112" s="283"/>
      <c r="CD112" s="283"/>
      <c r="CE112" s="283"/>
      <c r="CF112" s="283"/>
      <c r="CG112" s="283"/>
      <c r="CH112" s="283"/>
      <c r="CI112" s="283">
        <v>2</v>
      </c>
      <c r="CJ112" s="283"/>
      <c r="CK112" s="283">
        <v>2</v>
      </c>
      <c r="CL112" s="283">
        <v>2</v>
      </c>
      <c r="CM112" s="283"/>
      <c r="CN112" s="283"/>
      <c r="CO112" s="283"/>
      <c r="CP112" s="283"/>
      <c r="CQ112" s="283"/>
      <c r="CR112" s="283">
        <v>10</v>
      </c>
      <c r="CS112" s="283"/>
      <c r="CT112" s="283"/>
      <c r="CU112" s="283"/>
      <c r="CV112" s="283"/>
      <c r="CW112" s="283">
        <v>2</v>
      </c>
      <c r="CX112" s="283"/>
      <c r="CY112" s="283"/>
      <c r="CZ112" s="283"/>
      <c r="DA112" s="283"/>
      <c r="DB112" s="283"/>
      <c r="DC112" s="283"/>
      <c r="DD112" s="283"/>
      <c r="DE112" s="283"/>
      <c r="DF112" s="283"/>
      <c r="DG112" s="283">
        <v>1</v>
      </c>
      <c r="DH112" s="283"/>
      <c r="DI112" s="283"/>
      <c r="DJ112" s="283"/>
      <c r="DK112" s="283"/>
      <c r="DL112" s="283"/>
      <c r="DM112" s="283"/>
      <c r="DN112" s="283">
        <v>10</v>
      </c>
    </row>
    <row r="113" spans="1:118" s="269" customFormat="1" ht="11.25" x14ac:dyDescent="0.2">
      <c r="A113" s="281">
        <f t="shared" si="1"/>
        <v>109</v>
      </c>
      <c r="B113" s="282" t="s">
        <v>668</v>
      </c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283"/>
      <c r="N113" s="283"/>
      <c r="O113" s="283"/>
      <c r="P113" s="283"/>
      <c r="Q113" s="283"/>
      <c r="R113" s="283"/>
      <c r="S113" s="283"/>
      <c r="T113" s="283"/>
      <c r="U113" s="283"/>
      <c r="V113" s="283"/>
      <c r="W113" s="283"/>
      <c r="X113" s="283"/>
      <c r="Y113" s="283"/>
      <c r="Z113" s="283"/>
      <c r="AA113" s="283"/>
      <c r="AB113" s="283"/>
      <c r="AC113" s="283"/>
      <c r="AD113" s="283"/>
      <c r="AE113" s="283"/>
      <c r="AF113" s="283"/>
      <c r="AG113" s="283"/>
      <c r="AH113" s="283"/>
      <c r="AI113" s="283"/>
      <c r="AJ113" s="283"/>
      <c r="AK113" s="283"/>
      <c r="AL113" s="283"/>
      <c r="AM113" s="283"/>
      <c r="AN113" s="283"/>
      <c r="AO113" s="283"/>
      <c r="AP113" s="283"/>
      <c r="AQ113" s="283"/>
      <c r="AR113" s="283"/>
      <c r="AS113" s="283"/>
      <c r="AT113" s="283"/>
      <c r="AU113" s="283"/>
      <c r="AV113" s="283"/>
      <c r="AW113" s="283"/>
      <c r="AX113" s="283"/>
      <c r="AY113" s="283"/>
      <c r="AZ113" s="283"/>
      <c r="BA113" s="283"/>
      <c r="BB113" s="283"/>
      <c r="BC113" s="283"/>
      <c r="BD113" s="283"/>
      <c r="BE113" s="283"/>
      <c r="BF113" s="283"/>
      <c r="BG113" s="283"/>
      <c r="BH113" s="283"/>
      <c r="BI113" s="283"/>
      <c r="BJ113" s="283"/>
      <c r="BK113" s="283"/>
      <c r="BL113" s="283"/>
      <c r="BM113" s="283"/>
      <c r="BN113" s="283"/>
      <c r="BO113" s="283"/>
      <c r="BP113" s="283"/>
      <c r="BQ113" s="283"/>
      <c r="BR113" s="283"/>
      <c r="BS113" s="283"/>
      <c r="BT113" s="283"/>
      <c r="BU113" s="283"/>
      <c r="BV113" s="283"/>
      <c r="BW113" s="283"/>
      <c r="BX113" s="283"/>
      <c r="BY113" s="283"/>
      <c r="BZ113" s="283"/>
      <c r="CA113" s="283"/>
      <c r="CB113" s="283"/>
      <c r="CC113" s="283"/>
      <c r="CD113" s="283"/>
      <c r="CE113" s="283"/>
      <c r="CF113" s="283"/>
      <c r="CG113" s="283"/>
      <c r="CH113" s="283"/>
      <c r="CI113" s="283"/>
      <c r="CJ113" s="283"/>
      <c r="CK113" s="283"/>
      <c r="CL113" s="283"/>
      <c r="CM113" s="283"/>
      <c r="CN113" s="283"/>
      <c r="CO113" s="283"/>
      <c r="CP113" s="283"/>
      <c r="CQ113" s="283"/>
      <c r="CR113" s="283"/>
      <c r="CS113" s="283"/>
      <c r="CT113" s="283"/>
      <c r="CU113" s="283"/>
      <c r="CV113" s="283"/>
      <c r="CW113" s="283"/>
      <c r="CX113" s="283"/>
      <c r="CY113" s="283"/>
      <c r="CZ113" s="283"/>
      <c r="DA113" s="283"/>
      <c r="DB113" s="283"/>
      <c r="DC113" s="283"/>
      <c r="DD113" s="283"/>
      <c r="DE113" s="283"/>
      <c r="DF113" s="283"/>
      <c r="DG113" s="283"/>
      <c r="DH113" s="283"/>
      <c r="DI113" s="283"/>
      <c r="DJ113" s="283"/>
      <c r="DK113" s="283"/>
      <c r="DL113" s="283"/>
      <c r="DM113" s="283"/>
      <c r="DN113" s="283"/>
    </row>
    <row r="114" spans="1:118" s="269" customFormat="1" ht="11.25" x14ac:dyDescent="0.2">
      <c r="A114" s="281">
        <f t="shared" si="1"/>
        <v>110</v>
      </c>
      <c r="B114" s="282" t="s">
        <v>653</v>
      </c>
      <c r="C114" s="283"/>
      <c r="D114" s="283"/>
      <c r="E114" s="283"/>
      <c r="F114" s="283"/>
      <c r="G114" s="283"/>
      <c r="H114" s="283"/>
      <c r="I114" s="283"/>
      <c r="J114" s="283"/>
      <c r="K114" s="283"/>
      <c r="L114" s="283"/>
      <c r="M114" s="283"/>
      <c r="N114" s="283"/>
      <c r="O114" s="283"/>
      <c r="P114" s="283"/>
      <c r="Q114" s="283"/>
      <c r="R114" s="283"/>
      <c r="S114" s="283"/>
      <c r="T114" s="283"/>
      <c r="U114" s="283"/>
      <c r="V114" s="283">
        <v>2</v>
      </c>
      <c r="W114" s="283"/>
      <c r="X114" s="283"/>
      <c r="Y114" s="283"/>
      <c r="Z114" s="283"/>
      <c r="AA114" s="283"/>
      <c r="AB114" s="283"/>
      <c r="AC114" s="283"/>
      <c r="AD114" s="283"/>
      <c r="AE114" s="283"/>
      <c r="AF114" s="283"/>
      <c r="AG114" s="283"/>
      <c r="AH114" s="283"/>
      <c r="AI114" s="283"/>
      <c r="AJ114" s="283"/>
      <c r="AK114" s="283"/>
      <c r="AL114" s="283"/>
      <c r="AM114" s="283"/>
      <c r="AN114" s="283"/>
      <c r="AO114" s="283"/>
      <c r="AP114" s="283"/>
      <c r="AQ114" s="283"/>
      <c r="AR114" s="283"/>
      <c r="AS114" s="283"/>
      <c r="AT114" s="283"/>
      <c r="AU114" s="283">
        <v>3</v>
      </c>
      <c r="AV114" s="283"/>
      <c r="AW114" s="283"/>
      <c r="AX114" s="283"/>
      <c r="AY114" s="283"/>
      <c r="AZ114" s="283"/>
      <c r="BA114" s="283"/>
      <c r="BB114" s="283"/>
      <c r="BC114" s="283"/>
      <c r="BD114" s="283"/>
      <c r="BE114" s="283"/>
      <c r="BF114" s="283"/>
      <c r="BG114" s="283"/>
      <c r="BH114" s="283"/>
      <c r="BI114" s="283"/>
      <c r="BJ114" s="283"/>
      <c r="BK114" s="283"/>
      <c r="BL114" s="283"/>
      <c r="BM114" s="283"/>
      <c r="BN114" s="283"/>
      <c r="BO114" s="283"/>
      <c r="BP114" s="283"/>
      <c r="BQ114" s="283"/>
      <c r="BR114" s="283"/>
      <c r="BS114" s="283"/>
      <c r="BT114" s="283"/>
      <c r="BU114" s="283"/>
      <c r="BV114" s="283"/>
      <c r="BW114" s="283"/>
      <c r="BX114" s="283"/>
      <c r="BY114" s="283"/>
      <c r="BZ114" s="283">
        <v>2</v>
      </c>
      <c r="CA114" s="283"/>
      <c r="CB114" s="283"/>
      <c r="CC114" s="283"/>
      <c r="CD114" s="283"/>
      <c r="CE114" s="283"/>
      <c r="CF114" s="283"/>
      <c r="CG114" s="283"/>
      <c r="CH114" s="283"/>
      <c r="CI114" s="283">
        <v>2</v>
      </c>
      <c r="CJ114" s="283"/>
      <c r="CK114" s="283"/>
      <c r="CL114" s="283">
        <v>2</v>
      </c>
      <c r="CM114" s="283"/>
      <c r="CN114" s="283"/>
      <c r="CO114" s="283"/>
      <c r="CP114" s="283"/>
      <c r="CQ114" s="283"/>
      <c r="CR114" s="283">
        <v>10</v>
      </c>
      <c r="CS114" s="283"/>
      <c r="CT114" s="283"/>
      <c r="CU114" s="283"/>
      <c r="CV114" s="283"/>
      <c r="CW114" s="283"/>
      <c r="CX114" s="283"/>
      <c r="CY114" s="283"/>
      <c r="CZ114" s="283"/>
      <c r="DA114" s="283"/>
      <c r="DB114" s="283"/>
      <c r="DC114" s="283"/>
      <c r="DD114" s="283"/>
      <c r="DE114" s="283"/>
      <c r="DF114" s="283"/>
      <c r="DG114" s="283">
        <v>1</v>
      </c>
      <c r="DH114" s="283"/>
      <c r="DI114" s="283"/>
      <c r="DJ114" s="283"/>
      <c r="DK114" s="283"/>
      <c r="DL114" s="283"/>
      <c r="DM114" s="283"/>
      <c r="DN114" s="283"/>
    </row>
    <row r="115" spans="1:118" s="269" customFormat="1" ht="11.25" x14ac:dyDescent="0.2">
      <c r="A115" s="281">
        <f t="shared" si="1"/>
        <v>111</v>
      </c>
      <c r="B115" s="282" t="s">
        <v>668</v>
      </c>
      <c r="C115" s="283"/>
      <c r="D115" s="283"/>
      <c r="E115" s="283"/>
      <c r="F115" s="283"/>
      <c r="G115" s="283"/>
      <c r="H115" s="283"/>
      <c r="I115" s="283"/>
      <c r="J115" s="283"/>
      <c r="K115" s="283"/>
      <c r="L115" s="283"/>
      <c r="M115" s="283"/>
      <c r="N115" s="283"/>
      <c r="O115" s="283"/>
      <c r="P115" s="283"/>
      <c r="Q115" s="283"/>
      <c r="R115" s="283"/>
      <c r="S115" s="283"/>
      <c r="T115" s="283"/>
      <c r="U115" s="283"/>
      <c r="V115" s="283">
        <v>2</v>
      </c>
      <c r="W115" s="283"/>
      <c r="X115" s="283"/>
      <c r="Y115" s="283"/>
      <c r="Z115" s="283"/>
      <c r="AA115" s="283"/>
      <c r="AB115" s="283"/>
      <c r="AC115" s="283"/>
      <c r="AD115" s="283"/>
      <c r="AE115" s="283"/>
      <c r="AF115" s="283"/>
      <c r="AG115" s="283"/>
      <c r="AH115" s="283"/>
      <c r="AI115" s="283"/>
      <c r="AJ115" s="283"/>
      <c r="AK115" s="283"/>
      <c r="AL115" s="283"/>
      <c r="AM115" s="283"/>
      <c r="AN115" s="283"/>
      <c r="AO115" s="283"/>
      <c r="AP115" s="283"/>
      <c r="AQ115" s="283"/>
      <c r="AR115" s="283"/>
      <c r="AS115" s="283"/>
      <c r="AT115" s="283"/>
      <c r="AU115" s="283">
        <v>3</v>
      </c>
      <c r="AV115" s="283"/>
      <c r="AW115" s="283"/>
      <c r="AX115" s="283"/>
      <c r="AY115" s="283"/>
      <c r="AZ115" s="283"/>
      <c r="BA115" s="283"/>
      <c r="BB115" s="283"/>
      <c r="BC115" s="283"/>
      <c r="BD115" s="283"/>
      <c r="BE115" s="283"/>
      <c r="BF115" s="283"/>
      <c r="BG115" s="283"/>
      <c r="BH115" s="283"/>
      <c r="BI115" s="283">
        <v>3</v>
      </c>
      <c r="BJ115" s="283"/>
      <c r="BK115" s="283"/>
      <c r="BL115" s="283"/>
      <c r="BM115" s="283"/>
      <c r="BN115" s="283"/>
      <c r="BO115" s="283"/>
      <c r="BP115" s="283"/>
      <c r="BQ115" s="283"/>
      <c r="BR115" s="283"/>
      <c r="BS115" s="283"/>
      <c r="BT115" s="283"/>
      <c r="BU115" s="283"/>
      <c r="BV115" s="283"/>
      <c r="BW115" s="283"/>
      <c r="BX115" s="283"/>
      <c r="BY115" s="283"/>
      <c r="BZ115" s="283">
        <v>2</v>
      </c>
      <c r="CA115" s="283"/>
      <c r="CB115" s="283"/>
      <c r="CC115" s="283"/>
      <c r="CD115" s="283"/>
      <c r="CE115" s="283"/>
      <c r="CF115" s="283"/>
      <c r="CG115" s="283"/>
      <c r="CH115" s="283"/>
      <c r="CI115" s="283">
        <v>2</v>
      </c>
      <c r="CJ115" s="283"/>
      <c r="CK115" s="283"/>
      <c r="CL115" s="283"/>
      <c r="CM115" s="283"/>
      <c r="CN115" s="283"/>
      <c r="CO115" s="283"/>
      <c r="CP115" s="283"/>
      <c r="CQ115" s="283"/>
      <c r="CR115" s="283"/>
      <c r="CS115" s="283"/>
      <c r="CT115" s="283"/>
      <c r="CU115" s="283"/>
      <c r="CV115" s="283"/>
      <c r="CW115" s="283"/>
      <c r="CX115" s="283"/>
      <c r="CY115" s="283"/>
      <c r="CZ115" s="283"/>
      <c r="DA115" s="283"/>
      <c r="DB115" s="283"/>
      <c r="DC115" s="283"/>
      <c r="DD115" s="283"/>
      <c r="DE115" s="283"/>
      <c r="DF115" s="283"/>
      <c r="DG115" s="283">
        <v>1</v>
      </c>
      <c r="DH115" s="283"/>
      <c r="DI115" s="283"/>
      <c r="DJ115" s="283"/>
      <c r="DK115" s="283"/>
      <c r="DL115" s="283"/>
      <c r="DM115" s="283"/>
      <c r="DN115" s="283"/>
    </row>
    <row r="116" spans="1:118" s="284" customFormat="1" ht="11.25" x14ac:dyDescent="0.2">
      <c r="A116" s="281">
        <f t="shared" si="1"/>
        <v>112</v>
      </c>
      <c r="B116" s="282" t="s">
        <v>666</v>
      </c>
      <c r="C116" s="283"/>
      <c r="D116" s="283"/>
      <c r="E116" s="283"/>
      <c r="F116" s="283"/>
      <c r="G116" s="283"/>
      <c r="H116" s="283"/>
      <c r="I116" s="283"/>
      <c r="J116" s="283"/>
      <c r="K116" s="283"/>
      <c r="L116" s="283"/>
      <c r="M116" s="283"/>
      <c r="N116" s="283"/>
      <c r="O116" s="283"/>
      <c r="P116" s="283">
        <v>2</v>
      </c>
      <c r="Q116" s="283"/>
      <c r="R116" s="283"/>
      <c r="S116" s="283"/>
      <c r="T116" s="283"/>
      <c r="U116" s="283"/>
      <c r="V116" s="283"/>
      <c r="W116" s="283"/>
      <c r="X116" s="283"/>
      <c r="Y116" s="283"/>
      <c r="Z116" s="283"/>
      <c r="AA116" s="283"/>
      <c r="AB116" s="283"/>
      <c r="AC116" s="283"/>
      <c r="AD116" s="283"/>
      <c r="AE116" s="283"/>
      <c r="AF116" s="283"/>
      <c r="AG116" s="283"/>
      <c r="AH116" s="283"/>
      <c r="AI116" s="283"/>
      <c r="AJ116" s="283"/>
      <c r="AK116" s="283"/>
      <c r="AL116" s="283"/>
      <c r="AM116" s="283"/>
      <c r="AN116" s="283"/>
      <c r="AO116" s="283"/>
      <c r="AP116" s="283">
        <v>15</v>
      </c>
      <c r="AQ116" s="283"/>
      <c r="AR116" s="283"/>
      <c r="AS116" s="283"/>
      <c r="AT116" s="283"/>
      <c r="AU116" s="283">
        <v>3</v>
      </c>
      <c r="AV116" s="283"/>
      <c r="AW116" s="283"/>
      <c r="AX116" s="283"/>
      <c r="AY116" s="283"/>
      <c r="AZ116" s="283"/>
      <c r="BA116" s="283"/>
      <c r="BB116" s="283"/>
      <c r="BC116" s="283"/>
      <c r="BD116" s="283"/>
      <c r="BE116" s="283"/>
      <c r="BF116" s="283"/>
      <c r="BG116" s="283"/>
      <c r="BH116" s="283"/>
      <c r="BI116" s="283"/>
      <c r="BJ116" s="283"/>
      <c r="BK116" s="283"/>
      <c r="BL116" s="283"/>
      <c r="BM116" s="283"/>
      <c r="BN116" s="283"/>
      <c r="BO116" s="283"/>
      <c r="BP116" s="283"/>
      <c r="BQ116" s="283"/>
      <c r="BR116" s="283"/>
      <c r="BS116" s="283"/>
      <c r="BT116" s="283"/>
      <c r="BU116" s="283"/>
      <c r="BV116" s="283"/>
      <c r="BW116" s="283"/>
      <c r="BX116" s="283"/>
      <c r="BY116" s="283"/>
      <c r="BZ116" s="283"/>
      <c r="CA116" s="283"/>
      <c r="CB116" s="283"/>
      <c r="CC116" s="283"/>
      <c r="CD116" s="283"/>
      <c r="CE116" s="283"/>
      <c r="CF116" s="283"/>
      <c r="CG116" s="283"/>
      <c r="CH116" s="283"/>
      <c r="CI116" s="283"/>
      <c r="CJ116" s="283"/>
      <c r="CK116" s="283"/>
      <c r="CL116" s="283"/>
      <c r="CM116" s="283"/>
      <c r="CN116" s="283"/>
      <c r="CO116" s="283"/>
      <c r="CP116" s="283"/>
      <c r="CQ116" s="283"/>
      <c r="CR116" s="283"/>
      <c r="CS116" s="283"/>
      <c r="CT116" s="283"/>
      <c r="CU116" s="283"/>
      <c r="CV116" s="283"/>
      <c r="CW116" s="283"/>
      <c r="CX116" s="283"/>
      <c r="CY116" s="283"/>
      <c r="CZ116" s="283"/>
      <c r="DA116" s="283"/>
      <c r="DB116" s="283"/>
      <c r="DC116" s="283"/>
      <c r="DD116" s="283"/>
      <c r="DE116" s="283"/>
      <c r="DF116" s="283"/>
      <c r="DG116" s="283"/>
      <c r="DH116" s="283"/>
      <c r="DI116" s="283"/>
      <c r="DJ116" s="283"/>
      <c r="DK116" s="283"/>
      <c r="DL116" s="283"/>
      <c r="DM116" s="283"/>
      <c r="DN116" s="283"/>
    </row>
    <row r="117" spans="1:118" s="269" customFormat="1" ht="11.25" x14ac:dyDescent="0.2">
      <c r="A117" s="281">
        <f t="shared" si="1"/>
        <v>113</v>
      </c>
      <c r="B117" s="282" t="s">
        <v>666</v>
      </c>
      <c r="C117" s="283"/>
      <c r="D117" s="283"/>
      <c r="E117" s="283"/>
      <c r="F117" s="283"/>
      <c r="G117" s="283"/>
      <c r="H117" s="283"/>
      <c r="I117" s="283"/>
      <c r="J117" s="283"/>
      <c r="K117" s="283"/>
      <c r="L117" s="283"/>
      <c r="M117" s="283"/>
      <c r="N117" s="283"/>
      <c r="O117" s="283"/>
      <c r="P117" s="283"/>
      <c r="Q117" s="283"/>
      <c r="R117" s="283"/>
      <c r="S117" s="283"/>
      <c r="T117" s="283">
        <v>1</v>
      </c>
      <c r="U117" s="283"/>
      <c r="V117" s="283">
        <v>2</v>
      </c>
      <c r="W117" s="283">
        <v>2</v>
      </c>
      <c r="X117" s="283"/>
      <c r="Y117" s="283"/>
      <c r="Z117" s="283"/>
      <c r="AA117" s="283"/>
      <c r="AB117" s="283"/>
      <c r="AC117" s="283"/>
      <c r="AD117" s="283"/>
      <c r="AE117" s="283"/>
      <c r="AF117" s="283"/>
      <c r="AG117" s="283"/>
      <c r="AH117" s="283"/>
      <c r="AI117" s="283"/>
      <c r="AJ117" s="283"/>
      <c r="AK117" s="283"/>
      <c r="AL117" s="283"/>
      <c r="AM117" s="283"/>
      <c r="AN117" s="283"/>
      <c r="AO117" s="283"/>
      <c r="AP117" s="283"/>
      <c r="AQ117" s="283"/>
      <c r="AR117" s="283"/>
      <c r="AS117" s="283"/>
      <c r="AT117" s="283"/>
      <c r="AU117" s="283"/>
      <c r="AV117" s="283"/>
      <c r="AW117" s="283"/>
      <c r="AX117" s="283"/>
      <c r="AY117" s="283"/>
      <c r="AZ117" s="283"/>
      <c r="BA117" s="283"/>
      <c r="BB117" s="283"/>
      <c r="BC117" s="283"/>
      <c r="BD117" s="283"/>
      <c r="BE117" s="283"/>
      <c r="BF117" s="283"/>
      <c r="BG117" s="283"/>
      <c r="BH117" s="283">
        <v>4</v>
      </c>
      <c r="BI117" s="283"/>
      <c r="BJ117" s="283"/>
      <c r="BK117" s="283"/>
      <c r="BL117" s="283"/>
      <c r="BM117" s="283"/>
      <c r="BN117" s="283"/>
      <c r="BO117" s="283"/>
      <c r="BP117" s="283"/>
      <c r="BQ117" s="283"/>
      <c r="BR117" s="283"/>
      <c r="BS117" s="283"/>
      <c r="BT117" s="283"/>
      <c r="BU117" s="283"/>
      <c r="BV117" s="283"/>
      <c r="BW117" s="283"/>
      <c r="BX117" s="283"/>
      <c r="BY117" s="283"/>
      <c r="BZ117" s="283"/>
      <c r="CA117" s="283"/>
      <c r="CB117" s="283"/>
      <c r="CC117" s="283"/>
      <c r="CD117" s="283"/>
      <c r="CE117" s="283"/>
      <c r="CF117" s="283"/>
      <c r="CG117" s="283"/>
      <c r="CH117" s="283"/>
      <c r="CI117" s="283"/>
      <c r="CJ117" s="283"/>
      <c r="CK117" s="283">
        <v>2</v>
      </c>
      <c r="CL117" s="283"/>
      <c r="CM117" s="283"/>
      <c r="CN117" s="283"/>
      <c r="CO117" s="283"/>
      <c r="CP117" s="283"/>
      <c r="CQ117" s="283"/>
      <c r="CR117" s="283"/>
      <c r="CS117" s="283"/>
      <c r="CT117" s="283"/>
      <c r="CU117" s="283"/>
      <c r="CV117" s="283"/>
      <c r="CW117" s="283"/>
      <c r="CX117" s="283"/>
      <c r="CY117" s="283"/>
      <c r="CZ117" s="283"/>
      <c r="DA117" s="283"/>
      <c r="DB117" s="283"/>
      <c r="DC117" s="283"/>
      <c r="DD117" s="283"/>
      <c r="DE117" s="283"/>
      <c r="DF117" s="283"/>
      <c r="DG117" s="283">
        <v>1</v>
      </c>
      <c r="DH117" s="283"/>
      <c r="DI117" s="283">
        <v>2</v>
      </c>
      <c r="DJ117" s="283">
        <v>2</v>
      </c>
      <c r="DK117" s="283"/>
      <c r="DL117" s="283">
        <v>2</v>
      </c>
      <c r="DM117" s="283">
        <v>3</v>
      </c>
      <c r="DN117" s="283"/>
    </row>
    <row r="118" spans="1:118" s="269" customFormat="1" ht="11.25" x14ac:dyDescent="0.2">
      <c r="A118" s="281">
        <f t="shared" si="1"/>
        <v>114</v>
      </c>
      <c r="B118" s="282" t="s">
        <v>666</v>
      </c>
      <c r="C118" s="283"/>
      <c r="D118" s="283"/>
      <c r="E118" s="283"/>
      <c r="F118" s="283"/>
      <c r="G118" s="283"/>
      <c r="H118" s="283"/>
      <c r="I118" s="283"/>
      <c r="J118" s="283"/>
      <c r="K118" s="283"/>
      <c r="L118" s="283"/>
      <c r="M118" s="283"/>
      <c r="N118" s="283"/>
      <c r="O118" s="283"/>
      <c r="P118" s="283"/>
      <c r="Q118" s="283"/>
      <c r="R118" s="283"/>
      <c r="S118" s="283"/>
      <c r="T118" s="283"/>
      <c r="U118" s="283"/>
      <c r="V118" s="283"/>
      <c r="W118" s="283"/>
      <c r="X118" s="283"/>
      <c r="Y118" s="283"/>
      <c r="Z118" s="283"/>
      <c r="AA118" s="283"/>
      <c r="AB118" s="283"/>
      <c r="AC118" s="283"/>
      <c r="AD118" s="283"/>
      <c r="AE118" s="283"/>
      <c r="AF118" s="283"/>
      <c r="AG118" s="283"/>
      <c r="AH118" s="283"/>
      <c r="AI118" s="283"/>
      <c r="AJ118" s="283"/>
      <c r="AK118" s="283"/>
      <c r="AL118" s="283"/>
      <c r="AM118" s="283"/>
      <c r="AN118" s="283"/>
      <c r="AO118" s="283"/>
      <c r="AP118" s="283"/>
      <c r="AQ118" s="283"/>
      <c r="AR118" s="283"/>
      <c r="AS118" s="283"/>
      <c r="AT118" s="283"/>
      <c r="AU118" s="283"/>
      <c r="AV118" s="283"/>
      <c r="AW118" s="283"/>
      <c r="AX118" s="283"/>
      <c r="AY118" s="283"/>
      <c r="AZ118" s="283"/>
      <c r="BA118" s="283"/>
      <c r="BB118" s="283"/>
      <c r="BC118" s="283"/>
      <c r="BD118" s="283"/>
      <c r="BE118" s="283"/>
      <c r="BF118" s="283"/>
      <c r="BG118" s="283"/>
      <c r="BH118" s="283"/>
      <c r="BI118" s="283"/>
      <c r="BJ118" s="283"/>
      <c r="BK118" s="283"/>
      <c r="BL118" s="283"/>
      <c r="BM118" s="283"/>
      <c r="BN118" s="283"/>
      <c r="BO118" s="283"/>
      <c r="BP118" s="283"/>
      <c r="BQ118" s="283"/>
      <c r="BR118" s="283"/>
      <c r="BS118" s="283"/>
      <c r="BT118" s="283"/>
      <c r="BU118" s="283"/>
      <c r="BV118" s="283"/>
      <c r="BW118" s="283"/>
      <c r="BX118" s="283"/>
      <c r="BY118" s="283"/>
      <c r="BZ118" s="283"/>
      <c r="CA118" s="283"/>
      <c r="CB118" s="283"/>
      <c r="CC118" s="283"/>
      <c r="CD118" s="283"/>
      <c r="CE118" s="283"/>
      <c r="CF118" s="283"/>
      <c r="CG118" s="283"/>
      <c r="CH118" s="283"/>
      <c r="CI118" s="283"/>
      <c r="CJ118" s="283"/>
      <c r="CK118" s="283"/>
      <c r="CL118" s="283"/>
      <c r="CM118" s="283"/>
      <c r="CN118" s="283"/>
      <c r="CO118" s="283"/>
      <c r="CP118" s="283"/>
      <c r="CQ118" s="283"/>
      <c r="CR118" s="283"/>
      <c r="CS118" s="283"/>
      <c r="CT118" s="283"/>
      <c r="CU118" s="283"/>
      <c r="CV118" s="283"/>
      <c r="CW118" s="283"/>
      <c r="CX118" s="283"/>
      <c r="CY118" s="283"/>
      <c r="CZ118" s="283"/>
      <c r="DA118" s="283"/>
      <c r="DB118" s="283"/>
      <c r="DC118" s="283"/>
      <c r="DD118" s="283"/>
      <c r="DE118" s="283"/>
      <c r="DF118" s="283"/>
      <c r="DG118" s="283"/>
      <c r="DH118" s="283"/>
      <c r="DI118" s="283"/>
      <c r="DJ118" s="283"/>
      <c r="DK118" s="283"/>
      <c r="DL118" s="283"/>
      <c r="DM118" s="283"/>
      <c r="DN118" s="283"/>
    </row>
    <row r="119" spans="1:118" s="269" customFormat="1" ht="11.25" x14ac:dyDescent="0.2">
      <c r="A119" s="281">
        <f t="shared" si="1"/>
        <v>115</v>
      </c>
      <c r="B119" s="282" t="s">
        <v>665</v>
      </c>
      <c r="C119" s="283"/>
      <c r="D119" s="283"/>
      <c r="E119" s="283"/>
      <c r="F119" s="283"/>
      <c r="G119" s="283"/>
      <c r="H119" s="283"/>
      <c r="I119" s="283"/>
      <c r="J119" s="283"/>
      <c r="K119" s="283"/>
      <c r="L119" s="283"/>
      <c r="M119" s="283"/>
      <c r="N119" s="283"/>
      <c r="O119" s="283"/>
      <c r="P119" s="283"/>
      <c r="Q119" s="283"/>
      <c r="R119" s="283"/>
      <c r="S119" s="283"/>
      <c r="T119" s="283"/>
      <c r="U119" s="283"/>
      <c r="V119" s="286"/>
      <c r="W119" s="286"/>
      <c r="X119" s="283"/>
      <c r="Y119" s="283"/>
      <c r="Z119" s="283"/>
      <c r="AA119" s="283"/>
      <c r="AB119" s="283"/>
      <c r="AC119" s="283"/>
      <c r="AD119" s="283"/>
      <c r="AE119" s="283"/>
      <c r="AF119" s="283"/>
      <c r="AG119" s="283"/>
      <c r="AH119" s="283"/>
      <c r="AI119" s="283"/>
      <c r="AJ119" s="283"/>
      <c r="AK119" s="283"/>
      <c r="AL119" s="283"/>
      <c r="AM119" s="283"/>
      <c r="AN119" s="283"/>
      <c r="AO119" s="283"/>
      <c r="AP119" s="283"/>
      <c r="AQ119" s="283"/>
      <c r="AR119" s="283"/>
      <c r="AS119" s="283"/>
      <c r="AT119" s="283"/>
      <c r="AU119" s="283"/>
      <c r="AV119" s="283"/>
      <c r="AW119" s="283"/>
      <c r="AX119" s="283"/>
      <c r="AY119" s="283"/>
      <c r="AZ119" s="283"/>
      <c r="BA119" s="283"/>
      <c r="BB119" s="283"/>
      <c r="BC119" s="283"/>
      <c r="BD119" s="283"/>
      <c r="BE119" s="283"/>
      <c r="BF119" s="283"/>
      <c r="BG119" s="283"/>
      <c r="BH119" s="283"/>
      <c r="BI119" s="283"/>
      <c r="BJ119" s="283"/>
      <c r="BK119" s="283"/>
      <c r="BL119" s="283"/>
      <c r="BM119" s="283"/>
      <c r="BN119" s="283"/>
      <c r="BO119" s="283"/>
      <c r="BP119" s="283"/>
      <c r="BQ119" s="283"/>
      <c r="BR119" s="283"/>
      <c r="BS119" s="283"/>
      <c r="BT119" s="283"/>
      <c r="BU119" s="283"/>
      <c r="BV119" s="283"/>
      <c r="BW119" s="283"/>
      <c r="BX119" s="283"/>
      <c r="BY119" s="283"/>
      <c r="BZ119" s="283"/>
      <c r="CA119" s="283"/>
      <c r="CB119" s="283"/>
      <c r="CC119" s="283"/>
      <c r="CD119" s="283"/>
      <c r="CE119" s="283"/>
      <c r="CF119" s="283"/>
      <c r="CG119" s="283"/>
      <c r="CH119" s="283"/>
      <c r="CI119" s="283"/>
      <c r="CJ119" s="283"/>
      <c r="CK119" s="283">
        <v>2</v>
      </c>
      <c r="CL119" s="283"/>
      <c r="CM119" s="283"/>
      <c r="CN119" s="283"/>
      <c r="CO119" s="283"/>
      <c r="CP119" s="283"/>
      <c r="CQ119" s="283"/>
      <c r="CR119" s="283"/>
      <c r="CS119" s="283"/>
      <c r="CT119" s="283"/>
      <c r="CU119" s="283"/>
      <c r="CV119" s="283"/>
      <c r="CW119" s="283"/>
      <c r="CX119" s="283"/>
      <c r="CY119" s="283"/>
      <c r="CZ119" s="283"/>
      <c r="DA119" s="283"/>
      <c r="DB119" s="283"/>
      <c r="DC119" s="283"/>
      <c r="DD119" s="283"/>
      <c r="DE119" s="283"/>
      <c r="DF119" s="283"/>
      <c r="DG119" s="283"/>
      <c r="DH119" s="286"/>
      <c r="DI119" s="286"/>
      <c r="DJ119" s="286"/>
      <c r="DK119" s="283">
        <v>2</v>
      </c>
      <c r="DL119" s="286"/>
      <c r="DM119" s="283">
        <v>3</v>
      </c>
      <c r="DN119" s="283"/>
    </row>
    <row r="120" spans="1:118" s="269" customFormat="1" ht="11.25" x14ac:dyDescent="0.2">
      <c r="A120" s="281">
        <f t="shared" si="1"/>
        <v>116</v>
      </c>
      <c r="B120" s="282" t="s">
        <v>665</v>
      </c>
      <c r="C120" s="283"/>
      <c r="D120" s="283"/>
      <c r="E120" s="283"/>
      <c r="F120" s="283"/>
      <c r="G120" s="283"/>
      <c r="H120" s="283"/>
      <c r="I120" s="283"/>
      <c r="J120" s="283"/>
      <c r="K120" s="283"/>
      <c r="L120" s="283"/>
      <c r="M120" s="283"/>
      <c r="N120" s="283"/>
      <c r="O120" s="283"/>
      <c r="P120" s="283"/>
      <c r="Q120" s="283"/>
      <c r="R120" s="283"/>
      <c r="S120" s="283"/>
      <c r="T120" s="283"/>
      <c r="U120" s="283"/>
      <c r="V120" s="283">
        <v>2</v>
      </c>
      <c r="W120" s="283"/>
      <c r="X120" s="283"/>
      <c r="Y120" s="283"/>
      <c r="Z120" s="283"/>
      <c r="AA120" s="283"/>
      <c r="AB120" s="283"/>
      <c r="AC120" s="283"/>
      <c r="AD120" s="283"/>
      <c r="AE120" s="283"/>
      <c r="AF120" s="283"/>
      <c r="AG120" s="283"/>
      <c r="AH120" s="283"/>
      <c r="AI120" s="283"/>
      <c r="AJ120" s="283"/>
      <c r="AK120" s="283"/>
      <c r="AL120" s="283"/>
      <c r="AM120" s="283"/>
      <c r="AN120" s="283"/>
      <c r="AO120" s="283"/>
      <c r="AP120" s="283"/>
      <c r="AQ120" s="283"/>
      <c r="AR120" s="283"/>
      <c r="AS120" s="283"/>
      <c r="AT120" s="283"/>
      <c r="AU120" s="283">
        <v>3</v>
      </c>
      <c r="AV120" s="283"/>
      <c r="AW120" s="283"/>
      <c r="AX120" s="283"/>
      <c r="AY120" s="283"/>
      <c r="AZ120" s="283"/>
      <c r="BA120" s="283"/>
      <c r="BB120" s="283"/>
      <c r="BC120" s="283"/>
      <c r="BD120" s="283"/>
      <c r="BE120" s="283"/>
      <c r="BF120" s="283"/>
      <c r="BG120" s="283"/>
      <c r="BH120" s="283"/>
      <c r="BI120" s="283"/>
      <c r="BJ120" s="283"/>
      <c r="BK120" s="283"/>
      <c r="BL120" s="283"/>
      <c r="BM120" s="283"/>
      <c r="BN120" s="283"/>
      <c r="BO120" s="283"/>
      <c r="BP120" s="283"/>
      <c r="BQ120" s="283"/>
      <c r="BR120" s="283"/>
      <c r="BS120" s="283"/>
      <c r="BT120" s="283"/>
      <c r="BU120" s="283"/>
      <c r="BV120" s="283"/>
      <c r="BW120" s="283"/>
      <c r="BX120" s="283"/>
      <c r="BY120" s="283"/>
      <c r="BZ120" s="283">
        <v>2</v>
      </c>
      <c r="CA120" s="283"/>
      <c r="CB120" s="283"/>
      <c r="CC120" s="283"/>
      <c r="CD120" s="283"/>
      <c r="CE120" s="283"/>
      <c r="CF120" s="283"/>
      <c r="CG120" s="283"/>
      <c r="CH120" s="283"/>
      <c r="CI120" s="283">
        <v>2</v>
      </c>
      <c r="CJ120" s="283"/>
      <c r="CK120" s="283"/>
      <c r="CL120" s="283">
        <v>2</v>
      </c>
      <c r="CM120" s="283"/>
      <c r="CN120" s="283"/>
      <c r="CO120" s="283"/>
      <c r="CP120" s="283"/>
      <c r="CQ120" s="283"/>
      <c r="CR120" s="283"/>
      <c r="CS120" s="283"/>
      <c r="CT120" s="283"/>
      <c r="CU120" s="283"/>
      <c r="CV120" s="283"/>
      <c r="CW120" s="283"/>
      <c r="CX120" s="283"/>
      <c r="CY120" s="283"/>
      <c r="CZ120" s="283"/>
      <c r="DA120" s="283"/>
      <c r="DB120" s="283"/>
      <c r="DC120" s="283"/>
      <c r="DD120" s="283"/>
      <c r="DE120" s="283"/>
      <c r="DF120" s="283"/>
      <c r="DG120" s="283"/>
      <c r="DH120" s="283"/>
      <c r="DI120" s="283"/>
      <c r="DJ120" s="283"/>
      <c r="DK120" s="283"/>
      <c r="DL120" s="283"/>
      <c r="DM120" s="283"/>
      <c r="DN120" s="283"/>
    </row>
    <row r="121" spans="1:118" s="269" customFormat="1" ht="11.25" x14ac:dyDescent="0.2">
      <c r="A121" s="281">
        <f t="shared" si="1"/>
        <v>117</v>
      </c>
      <c r="B121" s="282" t="s">
        <v>665</v>
      </c>
      <c r="C121" s="283"/>
      <c r="D121" s="283"/>
      <c r="E121" s="283"/>
      <c r="F121" s="283"/>
      <c r="G121" s="283"/>
      <c r="H121" s="283"/>
      <c r="I121" s="283"/>
      <c r="J121" s="283"/>
      <c r="K121" s="283"/>
      <c r="L121" s="283"/>
      <c r="M121" s="283"/>
      <c r="N121" s="283"/>
      <c r="O121" s="283"/>
      <c r="P121" s="283"/>
      <c r="Q121" s="283"/>
      <c r="R121" s="283"/>
      <c r="S121" s="283"/>
      <c r="T121" s="283"/>
      <c r="U121" s="283"/>
      <c r="V121" s="283">
        <v>2</v>
      </c>
      <c r="W121" s="283">
        <v>2</v>
      </c>
      <c r="X121" s="283"/>
      <c r="Y121" s="283"/>
      <c r="Z121" s="283"/>
      <c r="AA121" s="283"/>
      <c r="AB121" s="283"/>
      <c r="AC121" s="283"/>
      <c r="AD121" s="283"/>
      <c r="AE121" s="283"/>
      <c r="AF121" s="283"/>
      <c r="AG121" s="283"/>
      <c r="AH121" s="283"/>
      <c r="AI121" s="283"/>
      <c r="AJ121" s="283"/>
      <c r="AK121" s="283"/>
      <c r="AL121" s="283"/>
      <c r="AM121" s="283"/>
      <c r="AN121" s="283"/>
      <c r="AO121" s="283"/>
      <c r="AP121" s="283"/>
      <c r="AQ121" s="283"/>
      <c r="AR121" s="283"/>
      <c r="AS121" s="283"/>
      <c r="AT121" s="283"/>
      <c r="AU121" s="283">
        <v>3</v>
      </c>
      <c r="AV121" s="283"/>
      <c r="AW121" s="283"/>
      <c r="AX121" s="283"/>
      <c r="AY121" s="283"/>
      <c r="AZ121" s="283"/>
      <c r="BA121" s="283"/>
      <c r="BB121" s="283"/>
      <c r="BC121" s="283"/>
      <c r="BD121" s="283"/>
      <c r="BE121" s="283"/>
      <c r="BF121" s="283"/>
      <c r="BG121" s="283"/>
      <c r="BH121" s="283"/>
      <c r="BI121" s="283">
        <v>3</v>
      </c>
      <c r="BJ121" s="283"/>
      <c r="BK121" s="283"/>
      <c r="BL121" s="283"/>
      <c r="BM121" s="283"/>
      <c r="BN121" s="283"/>
      <c r="BO121" s="283"/>
      <c r="BP121" s="283"/>
      <c r="BQ121" s="283"/>
      <c r="BR121" s="283"/>
      <c r="BS121" s="283"/>
      <c r="BT121" s="283"/>
      <c r="BU121" s="283"/>
      <c r="BV121" s="283"/>
      <c r="BW121" s="283"/>
      <c r="BX121" s="283"/>
      <c r="BY121" s="283"/>
      <c r="BZ121" s="283">
        <v>2</v>
      </c>
      <c r="CA121" s="283"/>
      <c r="CB121" s="283"/>
      <c r="CC121" s="283"/>
      <c r="CD121" s="283"/>
      <c r="CE121" s="283"/>
      <c r="CF121" s="283"/>
      <c r="CG121" s="283"/>
      <c r="CH121" s="283"/>
      <c r="CI121" s="283">
        <v>2</v>
      </c>
      <c r="CJ121" s="283"/>
      <c r="CK121" s="283"/>
      <c r="CL121" s="283"/>
      <c r="CM121" s="283"/>
      <c r="CN121" s="283"/>
      <c r="CO121" s="283"/>
      <c r="CP121" s="283"/>
      <c r="CQ121" s="283"/>
      <c r="CR121" s="283"/>
      <c r="CS121" s="283"/>
      <c r="CT121" s="283"/>
      <c r="CU121" s="283"/>
      <c r="CV121" s="283"/>
      <c r="CW121" s="283"/>
      <c r="CX121" s="283"/>
      <c r="CY121" s="283"/>
      <c r="CZ121" s="283"/>
      <c r="DA121" s="283"/>
      <c r="DB121" s="283"/>
      <c r="DC121" s="283"/>
      <c r="DD121" s="283"/>
      <c r="DE121" s="283"/>
      <c r="DF121" s="283"/>
      <c r="DG121" s="283">
        <v>1</v>
      </c>
      <c r="DH121" s="283"/>
      <c r="DI121" s="283"/>
      <c r="DJ121" s="283"/>
      <c r="DK121" s="283"/>
      <c r="DL121" s="283"/>
      <c r="DM121" s="283"/>
      <c r="DN121" s="283"/>
    </row>
    <row r="122" spans="1:118" s="269" customFormat="1" ht="11.25" x14ac:dyDescent="0.2">
      <c r="A122" s="281">
        <f t="shared" si="1"/>
        <v>118</v>
      </c>
      <c r="B122" s="282" t="s">
        <v>665</v>
      </c>
      <c r="C122" s="283"/>
      <c r="D122" s="283"/>
      <c r="E122" s="283"/>
      <c r="F122" s="283"/>
      <c r="G122" s="283"/>
      <c r="H122" s="283"/>
      <c r="I122" s="283"/>
      <c r="J122" s="283"/>
      <c r="K122" s="283"/>
      <c r="L122" s="283"/>
      <c r="M122" s="283"/>
      <c r="N122" s="283"/>
      <c r="O122" s="283"/>
      <c r="P122" s="283"/>
      <c r="Q122" s="283"/>
      <c r="R122" s="283"/>
      <c r="S122" s="283"/>
      <c r="T122" s="283"/>
      <c r="U122" s="283"/>
      <c r="V122" s="283">
        <v>2</v>
      </c>
      <c r="W122" s="283">
        <v>2</v>
      </c>
      <c r="X122" s="283"/>
      <c r="Y122" s="283"/>
      <c r="Z122" s="283">
        <v>3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>
        <v>5</v>
      </c>
      <c r="AX122" s="283"/>
      <c r="AY122" s="283"/>
      <c r="AZ122" s="283"/>
      <c r="BA122" s="283"/>
      <c r="BB122" s="283"/>
      <c r="BC122" s="283"/>
      <c r="BD122" s="283"/>
      <c r="BE122" s="283"/>
      <c r="BF122" s="283"/>
      <c r="BG122" s="283"/>
      <c r="BH122" s="283"/>
      <c r="BI122" s="283"/>
      <c r="BJ122" s="283"/>
      <c r="BK122" s="283"/>
      <c r="BL122" s="283"/>
      <c r="BM122" s="283"/>
      <c r="BN122" s="283"/>
      <c r="BO122" s="283"/>
      <c r="BP122" s="283"/>
      <c r="BQ122" s="283"/>
      <c r="BR122" s="283"/>
      <c r="BS122" s="283"/>
      <c r="BT122" s="283"/>
      <c r="BU122" s="283"/>
      <c r="BV122" s="283"/>
      <c r="BW122" s="283"/>
      <c r="BX122" s="283"/>
      <c r="BY122" s="283"/>
      <c r="BZ122" s="283">
        <v>2</v>
      </c>
      <c r="CA122" s="283"/>
      <c r="CB122" s="283"/>
      <c r="CC122" s="283"/>
      <c r="CD122" s="283"/>
      <c r="CE122" s="283"/>
      <c r="CF122" s="283"/>
      <c r="CG122" s="283"/>
      <c r="CH122" s="283"/>
      <c r="CI122" s="283">
        <v>2</v>
      </c>
      <c r="CJ122" s="283">
        <v>3</v>
      </c>
      <c r="CK122" s="283"/>
      <c r="CL122" s="283"/>
      <c r="CM122" s="283">
        <v>2</v>
      </c>
      <c r="CN122" s="283"/>
      <c r="CO122" s="283"/>
      <c r="CP122" s="283"/>
      <c r="CQ122" s="283"/>
      <c r="CR122" s="283"/>
      <c r="CS122" s="283"/>
      <c r="CT122" s="283"/>
      <c r="CU122" s="283"/>
      <c r="CV122" s="283"/>
      <c r="CW122" s="283"/>
      <c r="CX122" s="283"/>
      <c r="CY122" s="283"/>
      <c r="CZ122" s="283"/>
      <c r="DA122" s="283"/>
      <c r="DB122" s="283"/>
      <c r="DC122" s="283"/>
      <c r="DD122" s="283"/>
      <c r="DE122" s="283"/>
      <c r="DF122" s="283"/>
      <c r="DG122" s="283">
        <v>1</v>
      </c>
      <c r="DH122" s="283"/>
      <c r="DI122" s="283"/>
      <c r="DJ122" s="283"/>
      <c r="DK122" s="283"/>
      <c r="DL122" s="283"/>
      <c r="DM122" s="283"/>
      <c r="DN122" s="283">
        <v>10</v>
      </c>
    </row>
    <row r="123" spans="1:118" s="269" customFormat="1" ht="11.25" x14ac:dyDescent="0.2">
      <c r="A123" s="281">
        <f t="shared" si="1"/>
        <v>119</v>
      </c>
      <c r="B123" s="282" t="s">
        <v>667</v>
      </c>
      <c r="C123" s="283"/>
      <c r="D123" s="283"/>
      <c r="E123" s="283"/>
      <c r="F123" s="283"/>
      <c r="G123" s="283"/>
      <c r="H123" s="283"/>
      <c r="I123" s="283"/>
      <c r="J123" s="283"/>
      <c r="K123" s="283"/>
      <c r="L123" s="283"/>
      <c r="M123" s="283"/>
      <c r="N123" s="283"/>
      <c r="O123" s="283"/>
      <c r="P123" s="283"/>
      <c r="Q123" s="283"/>
      <c r="R123" s="283"/>
      <c r="S123" s="283"/>
      <c r="T123" s="283"/>
      <c r="U123" s="283"/>
      <c r="V123" s="283"/>
      <c r="W123" s="283"/>
      <c r="X123" s="283"/>
      <c r="Y123" s="283"/>
      <c r="Z123" s="283"/>
      <c r="AA123" s="283"/>
      <c r="AB123" s="283"/>
      <c r="AC123" s="283"/>
      <c r="AD123" s="283"/>
      <c r="AE123" s="283"/>
      <c r="AF123" s="283"/>
      <c r="AG123" s="283"/>
      <c r="AH123" s="283"/>
      <c r="AI123" s="283"/>
      <c r="AJ123" s="283"/>
      <c r="AK123" s="283"/>
      <c r="AL123" s="283"/>
      <c r="AM123" s="283"/>
      <c r="AN123" s="283"/>
      <c r="AO123" s="283"/>
      <c r="AP123" s="283"/>
      <c r="AQ123" s="283"/>
      <c r="AR123" s="283"/>
      <c r="AS123" s="283"/>
      <c r="AT123" s="283"/>
      <c r="AU123" s="283"/>
      <c r="AV123" s="283"/>
      <c r="AW123" s="283"/>
      <c r="AX123" s="283"/>
      <c r="AY123" s="283"/>
      <c r="AZ123" s="283"/>
      <c r="BA123" s="283"/>
      <c r="BB123" s="283"/>
      <c r="BC123" s="283"/>
      <c r="BD123" s="283"/>
      <c r="BE123" s="283"/>
      <c r="BF123" s="283"/>
      <c r="BG123" s="283"/>
      <c r="BH123" s="283"/>
      <c r="BI123" s="283"/>
      <c r="BJ123" s="283"/>
      <c r="BK123" s="283"/>
      <c r="BL123" s="283"/>
      <c r="BM123" s="283"/>
      <c r="BN123" s="283"/>
      <c r="BO123" s="283"/>
      <c r="BP123" s="283"/>
      <c r="BQ123" s="283"/>
      <c r="BR123" s="283"/>
      <c r="BS123" s="283"/>
      <c r="BT123" s="283"/>
      <c r="BU123" s="283"/>
      <c r="BV123" s="283"/>
      <c r="BW123" s="283"/>
      <c r="BX123" s="283"/>
      <c r="BY123" s="283"/>
      <c r="BZ123" s="283"/>
      <c r="CA123" s="283"/>
      <c r="CB123" s="283"/>
      <c r="CC123" s="283"/>
      <c r="CD123" s="283"/>
      <c r="CE123" s="283"/>
      <c r="CF123" s="283"/>
      <c r="CG123" s="283"/>
      <c r="CH123" s="283"/>
      <c r="CI123" s="283"/>
      <c r="CJ123" s="283"/>
      <c r="CK123" s="283"/>
      <c r="CL123" s="283"/>
      <c r="CM123" s="283"/>
      <c r="CN123" s="283"/>
      <c r="CO123" s="283"/>
      <c r="CP123" s="283"/>
      <c r="CQ123" s="283"/>
      <c r="CR123" s="283"/>
      <c r="CS123" s="283"/>
      <c r="CT123" s="283"/>
      <c r="CU123" s="283"/>
      <c r="CV123" s="283"/>
      <c r="CW123" s="283"/>
      <c r="CX123" s="283"/>
      <c r="CY123" s="283"/>
      <c r="CZ123" s="283"/>
      <c r="DA123" s="283"/>
      <c r="DB123" s="283"/>
      <c r="DC123" s="283"/>
      <c r="DD123" s="283"/>
      <c r="DE123" s="283"/>
      <c r="DF123" s="283"/>
      <c r="DG123" s="283"/>
      <c r="DH123" s="283"/>
      <c r="DI123" s="283"/>
      <c r="DJ123" s="283"/>
      <c r="DK123" s="283"/>
      <c r="DL123" s="283"/>
      <c r="DM123" s="283"/>
      <c r="DN123" s="283"/>
    </row>
    <row r="124" spans="1:118" s="269" customFormat="1" ht="11.25" x14ac:dyDescent="0.2">
      <c r="A124" s="281">
        <f t="shared" si="1"/>
        <v>120</v>
      </c>
      <c r="B124" s="282" t="s">
        <v>668</v>
      </c>
      <c r="C124" s="283"/>
      <c r="D124" s="283"/>
      <c r="E124" s="283"/>
      <c r="F124" s="283"/>
      <c r="G124" s="283"/>
      <c r="H124" s="283"/>
      <c r="I124" s="283"/>
      <c r="J124" s="283"/>
      <c r="K124" s="283"/>
      <c r="L124" s="283"/>
      <c r="M124" s="283"/>
      <c r="N124" s="283"/>
      <c r="O124" s="283"/>
      <c r="P124" s="283"/>
      <c r="Q124" s="283"/>
      <c r="R124" s="283"/>
      <c r="S124" s="283"/>
      <c r="T124" s="283"/>
      <c r="U124" s="283"/>
      <c r="V124" s="283"/>
      <c r="W124" s="283"/>
      <c r="X124" s="283"/>
      <c r="Y124" s="283"/>
      <c r="Z124" s="283"/>
      <c r="AA124" s="283"/>
      <c r="AB124" s="283"/>
      <c r="AC124" s="283"/>
      <c r="AD124" s="283"/>
      <c r="AE124" s="283"/>
      <c r="AF124" s="283"/>
      <c r="AG124" s="283"/>
      <c r="AH124" s="283"/>
      <c r="AI124" s="283"/>
      <c r="AJ124" s="283"/>
      <c r="AK124" s="283"/>
      <c r="AL124" s="283"/>
      <c r="AM124" s="283"/>
      <c r="AN124" s="283"/>
      <c r="AO124" s="283"/>
      <c r="AP124" s="283"/>
      <c r="AQ124" s="283"/>
      <c r="AR124" s="283"/>
      <c r="AS124" s="283"/>
      <c r="AT124" s="283"/>
      <c r="AU124" s="283"/>
      <c r="AV124" s="283"/>
      <c r="AW124" s="283"/>
      <c r="AX124" s="283"/>
      <c r="AY124" s="283"/>
      <c r="AZ124" s="283"/>
      <c r="BA124" s="283"/>
      <c r="BB124" s="283"/>
      <c r="BC124" s="283"/>
      <c r="BD124" s="283"/>
      <c r="BE124" s="283"/>
      <c r="BF124" s="283"/>
      <c r="BG124" s="283"/>
      <c r="BH124" s="283"/>
      <c r="BI124" s="283"/>
      <c r="BJ124" s="283"/>
      <c r="BK124" s="283"/>
      <c r="BL124" s="283"/>
      <c r="BM124" s="283"/>
      <c r="BN124" s="283"/>
      <c r="BO124" s="283"/>
      <c r="BP124" s="283"/>
      <c r="BQ124" s="283"/>
      <c r="BR124" s="283"/>
      <c r="BS124" s="283"/>
      <c r="BT124" s="283"/>
      <c r="BU124" s="283"/>
      <c r="BV124" s="283"/>
      <c r="BW124" s="283"/>
      <c r="BX124" s="283"/>
      <c r="BY124" s="283"/>
      <c r="BZ124" s="283"/>
      <c r="CA124" s="283"/>
      <c r="CB124" s="283"/>
      <c r="CC124" s="283"/>
      <c r="CD124" s="283"/>
      <c r="CE124" s="283"/>
      <c r="CF124" s="283"/>
      <c r="CG124" s="283"/>
      <c r="CH124" s="283"/>
      <c r="CI124" s="283"/>
      <c r="CJ124" s="283"/>
      <c r="CK124" s="283"/>
      <c r="CL124" s="283"/>
      <c r="CM124" s="283"/>
      <c r="CN124" s="283"/>
      <c r="CO124" s="283"/>
      <c r="CP124" s="283"/>
      <c r="CQ124" s="283"/>
      <c r="CR124" s="283"/>
      <c r="CS124" s="283"/>
      <c r="CT124" s="283"/>
      <c r="CU124" s="283"/>
      <c r="CV124" s="283"/>
      <c r="CW124" s="283"/>
      <c r="CX124" s="283"/>
      <c r="CY124" s="283"/>
      <c r="CZ124" s="283"/>
      <c r="DA124" s="283"/>
      <c r="DB124" s="283"/>
      <c r="DC124" s="283"/>
      <c r="DD124" s="283"/>
      <c r="DE124" s="283"/>
      <c r="DF124" s="283"/>
      <c r="DG124" s="283"/>
      <c r="DH124" s="283"/>
      <c r="DI124" s="283"/>
      <c r="DJ124" s="283"/>
      <c r="DK124" s="283"/>
      <c r="DL124" s="283"/>
      <c r="DM124" s="283"/>
      <c r="DN124" s="283"/>
    </row>
    <row r="125" spans="1:118" s="269" customFormat="1" ht="11.25" x14ac:dyDescent="0.2">
      <c r="A125" s="281">
        <f t="shared" si="1"/>
        <v>121</v>
      </c>
      <c r="B125" s="282" t="s">
        <v>667</v>
      </c>
      <c r="C125" s="283"/>
      <c r="D125" s="283"/>
      <c r="E125" s="283"/>
      <c r="F125" s="283"/>
      <c r="G125" s="283"/>
      <c r="H125" s="283"/>
      <c r="I125" s="283"/>
      <c r="J125" s="283"/>
      <c r="K125" s="283"/>
      <c r="L125" s="283"/>
      <c r="M125" s="283"/>
      <c r="N125" s="283"/>
      <c r="O125" s="283"/>
      <c r="P125" s="283"/>
      <c r="Q125" s="283"/>
      <c r="R125" s="283"/>
      <c r="S125" s="283"/>
      <c r="T125" s="283"/>
      <c r="U125" s="283"/>
      <c r="V125" s="283"/>
      <c r="W125" s="283"/>
      <c r="X125" s="283"/>
      <c r="Y125" s="283"/>
      <c r="Z125" s="283"/>
      <c r="AA125" s="283"/>
      <c r="AB125" s="283"/>
      <c r="AC125" s="283"/>
      <c r="AD125" s="283"/>
      <c r="AE125" s="283"/>
      <c r="AF125" s="283"/>
      <c r="AG125" s="283"/>
      <c r="AH125" s="283"/>
      <c r="AI125" s="283"/>
      <c r="AJ125" s="283"/>
      <c r="AK125" s="283"/>
      <c r="AL125" s="283"/>
      <c r="AM125" s="283"/>
      <c r="AN125" s="283"/>
      <c r="AO125" s="283"/>
      <c r="AP125" s="283"/>
      <c r="AQ125" s="283"/>
      <c r="AR125" s="283"/>
      <c r="AS125" s="283"/>
      <c r="AT125" s="283"/>
      <c r="AU125" s="283"/>
      <c r="AV125" s="283"/>
      <c r="AW125" s="283"/>
      <c r="AX125" s="283"/>
      <c r="AY125" s="283"/>
      <c r="AZ125" s="283"/>
      <c r="BA125" s="283"/>
      <c r="BB125" s="283"/>
      <c r="BC125" s="283"/>
      <c r="BD125" s="283"/>
      <c r="BE125" s="283"/>
      <c r="BF125" s="283"/>
      <c r="BG125" s="283"/>
      <c r="BH125" s="283"/>
      <c r="BI125" s="283"/>
      <c r="BJ125" s="283"/>
      <c r="BK125" s="283"/>
      <c r="BL125" s="283"/>
      <c r="BM125" s="283"/>
      <c r="BN125" s="283"/>
      <c r="BO125" s="283"/>
      <c r="BP125" s="283"/>
      <c r="BQ125" s="283"/>
      <c r="BR125" s="283"/>
      <c r="BS125" s="283"/>
      <c r="BT125" s="283"/>
      <c r="BU125" s="283"/>
      <c r="BV125" s="283"/>
      <c r="BW125" s="283"/>
      <c r="BX125" s="283"/>
      <c r="BY125" s="283"/>
      <c r="BZ125" s="283"/>
      <c r="CA125" s="283"/>
      <c r="CB125" s="283"/>
      <c r="CC125" s="283"/>
      <c r="CD125" s="283"/>
      <c r="CE125" s="283"/>
      <c r="CF125" s="283"/>
      <c r="CG125" s="283"/>
      <c r="CH125" s="283"/>
      <c r="CI125" s="283"/>
      <c r="CJ125" s="283"/>
      <c r="CK125" s="283"/>
      <c r="CL125" s="283"/>
      <c r="CM125" s="283"/>
      <c r="CN125" s="283"/>
      <c r="CO125" s="283"/>
      <c r="CP125" s="283"/>
      <c r="CQ125" s="283"/>
      <c r="CR125" s="283"/>
      <c r="CS125" s="283"/>
      <c r="CT125" s="283"/>
      <c r="CU125" s="283"/>
      <c r="CV125" s="283"/>
      <c r="CW125" s="283"/>
      <c r="CX125" s="283"/>
      <c r="CY125" s="283"/>
      <c r="CZ125" s="283"/>
      <c r="DA125" s="283"/>
      <c r="DB125" s="283"/>
      <c r="DC125" s="283"/>
      <c r="DD125" s="283"/>
      <c r="DE125" s="283"/>
      <c r="DF125" s="283"/>
      <c r="DG125" s="283"/>
      <c r="DH125" s="283"/>
      <c r="DI125" s="283"/>
      <c r="DJ125" s="283"/>
      <c r="DK125" s="283"/>
      <c r="DL125" s="283"/>
      <c r="DM125" s="283"/>
      <c r="DN125" s="283"/>
    </row>
    <row r="126" spans="1:118" s="269" customFormat="1" ht="11.25" x14ac:dyDescent="0.2">
      <c r="A126" s="281">
        <f t="shared" si="1"/>
        <v>122</v>
      </c>
      <c r="B126" s="282" t="s">
        <v>667</v>
      </c>
      <c r="C126" s="283"/>
      <c r="D126" s="283"/>
      <c r="E126" s="283"/>
      <c r="F126" s="283"/>
      <c r="G126" s="283"/>
      <c r="H126" s="283"/>
      <c r="I126" s="283"/>
      <c r="J126" s="283"/>
      <c r="K126" s="283"/>
      <c r="L126" s="283"/>
      <c r="M126" s="283"/>
      <c r="N126" s="283"/>
      <c r="O126" s="283"/>
      <c r="P126" s="283"/>
      <c r="Q126" s="283"/>
      <c r="R126" s="283"/>
      <c r="S126" s="283"/>
      <c r="T126" s="283"/>
      <c r="U126" s="283"/>
      <c r="V126" s="283"/>
      <c r="W126" s="283"/>
      <c r="X126" s="283"/>
      <c r="Y126" s="283"/>
      <c r="Z126" s="283"/>
      <c r="AA126" s="283"/>
      <c r="AB126" s="283"/>
      <c r="AC126" s="283"/>
      <c r="AD126" s="283"/>
      <c r="AE126" s="283"/>
      <c r="AF126" s="283"/>
      <c r="AG126" s="283"/>
      <c r="AH126" s="283"/>
      <c r="AI126" s="283"/>
      <c r="AJ126" s="283"/>
      <c r="AK126" s="283"/>
      <c r="AL126" s="283"/>
      <c r="AM126" s="283"/>
      <c r="AN126" s="283"/>
      <c r="AO126" s="283"/>
      <c r="AP126" s="283"/>
      <c r="AQ126" s="283"/>
      <c r="AR126" s="283"/>
      <c r="AS126" s="283"/>
      <c r="AT126" s="283"/>
      <c r="AU126" s="283"/>
      <c r="AV126" s="283"/>
      <c r="AW126" s="283"/>
      <c r="AX126" s="283"/>
      <c r="AY126" s="283"/>
      <c r="AZ126" s="283"/>
      <c r="BA126" s="283"/>
      <c r="BB126" s="283"/>
      <c r="BC126" s="283"/>
      <c r="BD126" s="283"/>
      <c r="BE126" s="283"/>
      <c r="BF126" s="283"/>
      <c r="BG126" s="283"/>
      <c r="BH126" s="283"/>
      <c r="BI126" s="283"/>
      <c r="BJ126" s="283"/>
      <c r="BK126" s="283"/>
      <c r="BL126" s="283"/>
      <c r="BM126" s="283"/>
      <c r="BN126" s="283"/>
      <c r="BO126" s="283"/>
      <c r="BP126" s="283"/>
      <c r="BQ126" s="283"/>
      <c r="BR126" s="283"/>
      <c r="BS126" s="283"/>
      <c r="BT126" s="283"/>
      <c r="BU126" s="283"/>
      <c r="BV126" s="283"/>
      <c r="BW126" s="283"/>
      <c r="BX126" s="283"/>
      <c r="BY126" s="283"/>
      <c r="BZ126" s="283"/>
      <c r="CA126" s="283"/>
      <c r="CB126" s="283"/>
      <c r="CC126" s="283"/>
      <c r="CD126" s="283"/>
      <c r="CE126" s="283"/>
      <c r="CF126" s="283"/>
      <c r="CG126" s="283"/>
      <c r="CH126" s="283"/>
      <c r="CI126" s="283"/>
      <c r="CJ126" s="283"/>
      <c r="CK126" s="283"/>
      <c r="CL126" s="283"/>
      <c r="CM126" s="283"/>
      <c r="CN126" s="283"/>
      <c r="CO126" s="283"/>
      <c r="CP126" s="283"/>
      <c r="CQ126" s="283"/>
      <c r="CR126" s="283"/>
      <c r="CS126" s="283"/>
      <c r="CT126" s="283"/>
      <c r="CU126" s="283"/>
      <c r="CV126" s="283"/>
      <c r="CW126" s="283"/>
      <c r="CX126" s="283"/>
      <c r="CY126" s="283"/>
      <c r="CZ126" s="283"/>
      <c r="DA126" s="283"/>
      <c r="DB126" s="283"/>
      <c r="DC126" s="283"/>
      <c r="DD126" s="283"/>
      <c r="DE126" s="283"/>
      <c r="DF126" s="283"/>
      <c r="DG126" s="283"/>
      <c r="DH126" s="283"/>
      <c r="DI126" s="283"/>
      <c r="DJ126" s="283"/>
      <c r="DK126" s="283"/>
      <c r="DL126" s="283"/>
      <c r="DM126" s="283"/>
      <c r="DN126" s="283"/>
    </row>
    <row r="127" spans="1:118" s="269" customFormat="1" ht="11.25" x14ac:dyDescent="0.2">
      <c r="A127" s="281">
        <f t="shared" si="1"/>
        <v>123</v>
      </c>
      <c r="B127" s="282" t="s">
        <v>666</v>
      </c>
      <c r="C127" s="283"/>
      <c r="D127" s="283"/>
      <c r="E127" s="283"/>
      <c r="F127" s="283"/>
      <c r="G127" s="283"/>
      <c r="H127" s="283"/>
      <c r="I127" s="283"/>
      <c r="J127" s="283"/>
      <c r="K127" s="283"/>
      <c r="L127" s="283"/>
      <c r="M127" s="283"/>
      <c r="N127" s="283"/>
      <c r="O127" s="283"/>
      <c r="P127" s="283"/>
      <c r="Q127" s="283"/>
      <c r="R127" s="283"/>
      <c r="S127" s="283"/>
      <c r="T127" s="283"/>
      <c r="U127" s="283"/>
      <c r="V127" s="283"/>
      <c r="W127" s="283"/>
      <c r="X127" s="283"/>
      <c r="Y127" s="283"/>
      <c r="Z127" s="283"/>
      <c r="AA127" s="283"/>
      <c r="AB127" s="283"/>
      <c r="AC127" s="283"/>
      <c r="AD127" s="283"/>
      <c r="AE127" s="283"/>
      <c r="AF127" s="283"/>
      <c r="AG127" s="283"/>
      <c r="AH127" s="283"/>
      <c r="AI127" s="283"/>
      <c r="AJ127" s="283"/>
      <c r="AK127" s="283"/>
      <c r="AL127" s="283"/>
      <c r="AM127" s="283"/>
      <c r="AN127" s="283"/>
      <c r="AO127" s="283"/>
      <c r="AP127" s="283"/>
      <c r="AQ127" s="283"/>
      <c r="AR127" s="283"/>
      <c r="AS127" s="283"/>
      <c r="AT127" s="283"/>
      <c r="AU127" s="283"/>
      <c r="AV127" s="283"/>
      <c r="AW127" s="283"/>
      <c r="AX127" s="283"/>
      <c r="AY127" s="283"/>
      <c r="AZ127" s="283"/>
      <c r="BA127" s="283"/>
      <c r="BB127" s="283"/>
      <c r="BC127" s="283"/>
      <c r="BD127" s="283"/>
      <c r="BE127" s="283"/>
      <c r="BF127" s="283"/>
      <c r="BG127" s="283"/>
      <c r="BH127" s="283">
        <v>4</v>
      </c>
      <c r="BI127" s="283"/>
      <c r="BJ127" s="283"/>
      <c r="BK127" s="283"/>
      <c r="BL127" s="283"/>
      <c r="BM127" s="283"/>
      <c r="BN127" s="283"/>
      <c r="BO127" s="283"/>
      <c r="BP127" s="283"/>
      <c r="BQ127" s="283"/>
      <c r="BR127" s="283"/>
      <c r="BS127" s="283"/>
      <c r="BT127" s="283"/>
      <c r="BU127" s="283"/>
      <c r="BV127" s="283"/>
      <c r="BW127" s="283"/>
      <c r="BX127" s="283"/>
      <c r="BY127" s="283"/>
      <c r="BZ127" s="283"/>
      <c r="CA127" s="283"/>
      <c r="CB127" s="283"/>
      <c r="CC127" s="283"/>
      <c r="CD127" s="283"/>
      <c r="CE127" s="283"/>
      <c r="CF127" s="283"/>
      <c r="CG127" s="283"/>
      <c r="CH127" s="283"/>
      <c r="CI127" s="283"/>
      <c r="CJ127" s="283"/>
      <c r="CK127" s="283">
        <v>2</v>
      </c>
      <c r="CL127" s="283"/>
      <c r="CM127" s="283"/>
      <c r="CN127" s="283"/>
      <c r="CO127" s="283"/>
      <c r="CP127" s="283"/>
      <c r="CQ127" s="283"/>
      <c r="CR127" s="283"/>
      <c r="CS127" s="283"/>
      <c r="CT127" s="283"/>
      <c r="CU127" s="283"/>
      <c r="CV127" s="283"/>
      <c r="CW127" s="283"/>
      <c r="CX127" s="283"/>
      <c r="CY127" s="283"/>
      <c r="CZ127" s="283"/>
      <c r="DA127" s="283"/>
      <c r="DB127" s="283"/>
      <c r="DC127" s="283"/>
      <c r="DD127" s="283"/>
      <c r="DE127" s="283"/>
      <c r="DF127" s="283"/>
      <c r="DG127" s="283">
        <v>1</v>
      </c>
      <c r="DH127" s="283"/>
      <c r="DI127" s="283"/>
      <c r="DJ127" s="283"/>
      <c r="DK127" s="283"/>
      <c r="DL127" s="283"/>
      <c r="DM127" s="283"/>
      <c r="DN127" s="283"/>
    </row>
    <row r="128" spans="1:118" s="269" customFormat="1" ht="11.25" x14ac:dyDescent="0.2">
      <c r="A128" s="281">
        <f t="shared" si="1"/>
        <v>124</v>
      </c>
      <c r="B128" s="282" t="s">
        <v>673</v>
      </c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>
        <v>2</v>
      </c>
      <c r="W128" s="283">
        <v>2</v>
      </c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3"/>
      <c r="BH128" s="283"/>
      <c r="BI128" s="283"/>
      <c r="BJ128" s="283"/>
      <c r="BK128" s="283"/>
      <c r="BL128" s="283"/>
      <c r="BM128" s="283"/>
      <c r="BN128" s="283"/>
      <c r="BO128" s="283"/>
      <c r="BP128" s="283"/>
      <c r="BQ128" s="283"/>
      <c r="BR128" s="283"/>
      <c r="BS128" s="283"/>
      <c r="BT128" s="283"/>
      <c r="BU128" s="283"/>
      <c r="BV128" s="283"/>
      <c r="BW128" s="283"/>
      <c r="BX128" s="283"/>
      <c r="BY128" s="283"/>
      <c r="BZ128" s="283"/>
      <c r="CA128" s="283"/>
      <c r="CB128" s="283"/>
      <c r="CC128" s="283"/>
      <c r="CD128" s="283"/>
      <c r="CE128" s="283"/>
      <c r="CF128" s="283"/>
      <c r="CG128" s="283"/>
      <c r="CH128" s="283"/>
      <c r="CI128" s="283"/>
      <c r="CJ128" s="283"/>
      <c r="CK128" s="283"/>
      <c r="CL128" s="283"/>
      <c r="CM128" s="283"/>
      <c r="CN128" s="283"/>
      <c r="CO128" s="283"/>
      <c r="CP128" s="283"/>
      <c r="CQ128" s="283"/>
      <c r="CR128" s="283"/>
      <c r="CS128" s="283"/>
      <c r="CT128" s="283"/>
      <c r="CU128" s="283"/>
      <c r="CV128" s="283"/>
      <c r="CW128" s="283"/>
      <c r="CX128" s="283"/>
      <c r="CY128" s="283"/>
      <c r="CZ128" s="283"/>
      <c r="DA128" s="283"/>
      <c r="DB128" s="283"/>
      <c r="DC128" s="283"/>
      <c r="DD128" s="283"/>
      <c r="DE128" s="283"/>
      <c r="DF128" s="283"/>
      <c r="DG128" s="283"/>
      <c r="DH128" s="283"/>
      <c r="DI128" s="283"/>
      <c r="DJ128" s="283"/>
      <c r="DK128" s="283"/>
      <c r="DL128" s="283">
        <v>2</v>
      </c>
      <c r="DM128" s="283"/>
      <c r="DN128" s="283"/>
    </row>
    <row r="129" spans="1:118" s="269" customFormat="1" ht="11.25" x14ac:dyDescent="0.2">
      <c r="A129" s="281">
        <f t="shared" si="1"/>
        <v>125</v>
      </c>
      <c r="B129" s="282" t="s">
        <v>674</v>
      </c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>
        <v>8</v>
      </c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>
        <v>3</v>
      </c>
      <c r="BE129" s="283">
        <v>3</v>
      </c>
      <c r="BF129" s="283">
        <v>3</v>
      </c>
      <c r="BG129" s="283"/>
      <c r="BH129" s="283"/>
      <c r="BI129" s="283"/>
      <c r="BJ129" s="283"/>
      <c r="BK129" s="283"/>
      <c r="BL129" s="283"/>
      <c r="BM129" s="283"/>
      <c r="BN129" s="283"/>
      <c r="BO129" s="283"/>
      <c r="BP129" s="283"/>
      <c r="BQ129" s="283"/>
      <c r="BR129" s="283"/>
      <c r="BS129" s="283"/>
      <c r="BT129" s="283"/>
      <c r="BU129" s="283"/>
      <c r="BV129" s="283"/>
      <c r="BW129" s="283"/>
      <c r="BX129" s="283"/>
      <c r="BY129" s="283"/>
      <c r="BZ129" s="283">
        <v>2</v>
      </c>
      <c r="CA129" s="283"/>
      <c r="CB129" s="283"/>
      <c r="CC129" s="283"/>
      <c r="CD129" s="283"/>
      <c r="CE129" s="283"/>
      <c r="CF129" s="283"/>
      <c r="CG129" s="283"/>
      <c r="CH129" s="283"/>
      <c r="CI129" s="283"/>
      <c r="CJ129" s="283"/>
      <c r="CK129" s="283"/>
      <c r="CL129" s="283"/>
      <c r="CM129" s="283">
        <v>2</v>
      </c>
      <c r="CN129" s="283"/>
      <c r="CO129" s="283"/>
      <c r="CP129" s="283"/>
      <c r="CQ129" s="283"/>
      <c r="CR129" s="283"/>
      <c r="CS129" s="283"/>
      <c r="CT129" s="283"/>
      <c r="CU129" s="283"/>
      <c r="CV129" s="283"/>
      <c r="CW129" s="283"/>
      <c r="CX129" s="283"/>
      <c r="CY129" s="283"/>
      <c r="CZ129" s="283"/>
      <c r="DA129" s="283"/>
      <c r="DB129" s="283"/>
      <c r="DC129" s="283"/>
      <c r="DD129" s="283"/>
      <c r="DE129" s="283"/>
      <c r="DF129" s="283"/>
      <c r="DG129" s="283"/>
      <c r="DH129" s="283"/>
      <c r="DI129" s="283"/>
      <c r="DJ129" s="283"/>
      <c r="DK129" s="283"/>
      <c r="DL129" s="283"/>
      <c r="DM129" s="283"/>
      <c r="DN129" s="283"/>
    </row>
    <row r="130" spans="1:118" s="269" customFormat="1" ht="11.25" x14ac:dyDescent="0.2">
      <c r="A130" s="281">
        <f t="shared" si="1"/>
        <v>126</v>
      </c>
      <c r="B130" s="282" t="s">
        <v>668</v>
      </c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>
        <v>5</v>
      </c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3"/>
      <c r="BH130" s="283"/>
      <c r="BI130" s="283"/>
      <c r="BJ130" s="283"/>
      <c r="BK130" s="283"/>
      <c r="BL130" s="283"/>
      <c r="BM130" s="283"/>
      <c r="BN130" s="283"/>
      <c r="BO130" s="283"/>
      <c r="BP130" s="283"/>
      <c r="BQ130" s="283"/>
      <c r="BR130" s="283"/>
      <c r="BS130" s="283"/>
      <c r="BT130" s="283"/>
      <c r="BU130" s="283"/>
      <c r="BV130" s="283"/>
      <c r="BW130" s="283"/>
      <c r="BX130" s="283"/>
      <c r="BY130" s="283"/>
      <c r="BZ130" s="283">
        <v>2</v>
      </c>
      <c r="CA130" s="283"/>
      <c r="CB130" s="283"/>
      <c r="CC130" s="283"/>
      <c r="CD130" s="283"/>
      <c r="CE130" s="283"/>
      <c r="CF130" s="283"/>
      <c r="CG130" s="283"/>
      <c r="CH130" s="283"/>
      <c r="CI130" s="283">
        <v>2</v>
      </c>
      <c r="CJ130" s="283"/>
      <c r="CK130" s="283"/>
      <c r="CL130" s="283"/>
      <c r="CM130" s="283">
        <v>2</v>
      </c>
      <c r="CN130" s="283"/>
      <c r="CO130" s="283"/>
      <c r="CP130" s="283"/>
      <c r="CQ130" s="283"/>
      <c r="CR130" s="283"/>
      <c r="CS130" s="283"/>
      <c r="CT130" s="283"/>
      <c r="CU130" s="283"/>
      <c r="CV130" s="283"/>
      <c r="CW130" s="283"/>
      <c r="CX130" s="283"/>
      <c r="CY130" s="283"/>
      <c r="CZ130" s="283"/>
      <c r="DA130" s="283"/>
      <c r="DB130" s="283"/>
      <c r="DC130" s="283"/>
      <c r="DD130" s="283"/>
      <c r="DE130" s="283"/>
      <c r="DF130" s="283"/>
      <c r="DG130" s="283"/>
      <c r="DH130" s="283"/>
      <c r="DI130" s="283"/>
      <c r="DJ130" s="283"/>
      <c r="DK130" s="283"/>
      <c r="DL130" s="283"/>
      <c r="DM130" s="283"/>
      <c r="DN130" s="283"/>
    </row>
    <row r="131" spans="1:118" s="269" customFormat="1" ht="11.25" x14ac:dyDescent="0.2">
      <c r="A131" s="281">
        <f t="shared" si="1"/>
        <v>127</v>
      </c>
      <c r="B131" s="282" t="s">
        <v>671</v>
      </c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>
        <v>2</v>
      </c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>
        <v>3</v>
      </c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3"/>
      <c r="BH131" s="283"/>
      <c r="BI131" s="283"/>
      <c r="BJ131" s="283"/>
      <c r="BK131" s="283"/>
      <c r="BL131" s="283"/>
      <c r="BM131" s="283"/>
      <c r="BN131" s="283"/>
      <c r="BO131" s="283"/>
      <c r="BP131" s="283"/>
      <c r="BQ131" s="283"/>
      <c r="BR131" s="283"/>
      <c r="BS131" s="283"/>
      <c r="BT131" s="283"/>
      <c r="BU131" s="283"/>
      <c r="BV131" s="283"/>
      <c r="BW131" s="283"/>
      <c r="BX131" s="283"/>
      <c r="BY131" s="283"/>
      <c r="BZ131" s="283">
        <v>2</v>
      </c>
      <c r="CA131" s="283"/>
      <c r="CB131" s="283"/>
      <c r="CC131" s="283"/>
      <c r="CD131" s="283"/>
      <c r="CE131" s="283"/>
      <c r="CF131" s="283"/>
      <c r="CG131" s="283"/>
      <c r="CH131" s="283"/>
      <c r="CI131" s="283">
        <v>2</v>
      </c>
      <c r="CJ131" s="283"/>
      <c r="CK131" s="283"/>
      <c r="CL131" s="283">
        <v>2</v>
      </c>
      <c r="CM131" s="283"/>
      <c r="CN131" s="283"/>
      <c r="CO131" s="283"/>
      <c r="CP131" s="283"/>
      <c r="CQ131" s="283"/>
      <c r="CR131" s="283">
        <v>10</v>
      </c>
      <c r="CS131" s="283"/>
      <c r="CT131" s="283"/>
      <c r="CU131" s="283"/>
      <c r="CV131" s="283"/>
      <c r="CW131" s="283"/>
      <c r="CX131" s="283"/>
      <c r="CY131" s="283"/>
      <c r="CZ131" s="283"/>
      <c r="DA131" s="283"/>
      <c r="DB131" s="283"/>
      <c r="DC131" s="283"/>
      <c r="DD131" s="283"/>
      <c r="DE131" s="283"/>
      <c r="DF131" s="283"/>
      <c r="DG131" s="283"/>
      <c r="DH131" s="283"/>
      <c r="DI131" s="283"/>
      <c r="DJ131" s="283"/>
      <c r="DK131" s="283"/>
      <c r="DL131" s="283"/>
      <c r="DM131" s="283"/>
      <c r="DN131" s="283"/>
    </row>
    <row r="132" spans="1:118" s="269" customFormat="1" ht="11.25" x14ac:dyDescent="0.2">
      <c r="A132" s="281">
        <f t="shared" si="1"/>
        <v>128</v>
      </c>
      <c r="B132" s="282" t="s">
        <v>671</v>
      </c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>
        <v>2</v>
      </c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>
        <v>3</v>
      </c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3"/>
      <c r="BH132" s="283"/>
      <c r="BI132" s="283"/>
      <c r="BJ132" s="283"/>
      <c r="BK132" s="283"/>
      <c r="BL132" s="283"/>
      <c r="BM132" s="283"/>
      <c r="BN132" s="283"/>
      <c r="BO132" s="283"/>
      <c r="BP132" s="283"/>
      <c r="BQ132" s="283"/>
      <c r="BR132" s="283"/>
      <c r="BS132" s="283"/>
      <c r="BT132" s="283"/>
      <c r="BU132" s="283"/>
      <c r="BV132" s="283"/>
      <c r="BW132" s="283"/>
      <c r="BX132" s="283"/>
      <c r="BY132" s="283"/>
      <c r="BZ132" s="283">
        <v>2</v>
      </c>
      <c r="CA132" s="283"/>
      <c r="CB132" s="283"/>
      <c r="CC132" s="283"/>
      <c r="CD132" s="283"/>
      <c r="CE132" s="283"/>
      <c r="CF132" s="283"/>
      <c r="CG132" s="283"/>
      <c r="CH132" s="283"/>
      <c r="CI132" s="283">
        <v>2</v>
      </c>
      <c r="CJ132" s="283"/>
      <c r="CK132" s="283"/>
      <c r="CL132" s="283"/>
      <c r="CM132" s="283"/>
      <c r="CN132" s="283"/>
      <c r="CO132" s="283"/>
      <c r="CP132" s="283"/>
      <c r="CQ132" s="283"/>
      <c r="CR132" s="283">
        <v>10</v>
      </c>
      <c r="CS132" s="283"/>
      <c r="CT132" s="283"/>
      <c r="CU132" s="283"/>
      <c r="CV132" s="283"/>
      <c r="CW132" s="283"/>
      <c r="CX132" s="283"/>
      <c r="CY132" s="283"/>
      <c r="CZ132" s="283"/>
      <c r="DA132" s="283"/>
      <c r="DB132" s="283"/>
      <c r="DC132" s="283"/>
      <c r="DD132" s="283"/>
      <c r="DE132" s="283"/>
      <c r="DF132" s="283"/>
      <c r="DG132" s="283">
        <v>1</v>
      </c>
      <c r="DH132" s="283"/>
      <c r="DI132" s="283"/>
      <c r="DJ132" s="283"/>
      <c r="DK132" s="283"/>
      <c r="DL132" s="283"/>
      <c r="DM132" s="283"/>
      <c r="DN132" s="283"/>
    </row>
    <row r="133" spans="1:118" s="269" customFormat="1" ht="11.25" x14ac:dyDescent="0.2">
      <c r="A133" s="281">
        <f t="shared" ref="A133:A196" si="2">A132+1</f>
        <v>129</v>
      </c>
      <c r="B133" s="282" t="s">
        <v>671</v>
      </c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>
        <v>2</v>
      </c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>
        <v>3</v>
      </c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3"/>
      <c r="BH133" s="283"/>
      <c r="BI133" s="283"/>
      <c r="BJ133" s="283"/>
      <c r="BK133" s="283"/>
      <c r="BL133" s="283"/>
      <c r="BM133" s="283"/>
      <c r="BN133" s="283"/>
      <c r="BO133" s="283"/>
      <c r="BP133" s="283"/>
      <c r="BQ133" s="283"/>
      <c r="BR133" s="283"/>
      <c r="BS133" s="283"/>
      <c r="BT133" s="283"/>
      <c r="BU133" s="283"/>
      <c r="BV133" s="283"/>
      <c r="BW133" s="283"/>
      <c r="BX133" s="283"/>
      <c r="BY133" s="283"/>
      <c r="BZ133" s="283">
        <v>2</v>
      </c>
      <c r="CA133" s="283"/>
      <c r="CB133" s="283"/>
      <c r="CC133" s="283"/>
      <c r="CD133" s="283"/>
      <c r="CE133" s="283"/>
      <c r="CF133" s="283"/>
      <c r="CG133" s="283"/>
      <c r="CH133" s="283"/>
      <c r="CI133" s="283">
        <v>2</v>
      </c>
      <c r="CJ133" s="283"/>
      <c r="CK133" s="283"/>
      <c r="CL133" s="283">
        <v>2</v>
      </c>
      <c r="CM133" s="283"/>
      <c r="CN133" s="283"/>
      <c r="CO133" s="283"/>
      <c r="CP133" s="283"/>
      <c r="CQ133" s="283"/>
      <c r="CR133" s="283">
        <v>10</v>
      </c>
      <c r="CS133" s="283"/>
      <c r="CT133" s="283"/>
      <c r="CU133" s="283"/>
      <c r="CV133" s="283"/>
      <c r="CW133" s="283"/>
      <c r="CX133" s="283"/>
      <c r="CY133" s="283"/>
      <c r="CZ133" s="283"/>
      <c r="DA133" s="283"/>
      <c r="DB133" s="283"/>
      <c r="DC133" s="283"/>
      <c r="DD133" s="283"/>
      <c r="DE133" s="283"/>
      <c r="DF133" s="283"/>
      <c r="DG133" s="283">
        <v>1</v>
      </c>
      <c r="DH133" s="283"/>
      <c r="DI133" s="283"/>
      <c r="DJ133" s="283"/>
      <c r="DK133" s="283"/>
      <c r="DL133" s="283"/>
      <c r="DM133" s="283"/>
      <c r="DN133" s="283"/>
    </row>
    <row r="134" spans="1:118" s="269" customFormat="1" ht="11.25" x14ac:dyDescent="0.2">
      <c r="A134" s="281">
        <f t="shared" si="2"/>
        <v>130</v>
      </c>
      <c r="B134" s="282" t="s">
        <v>668</v>
      </c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3"/>
      <c r="BH134" s="283">
        <v>4</v>
      </c>
      <c r="BI134" s="283"/>
      <c r="BJ134" s="283"/>
      <c r="BK134" s="283"/>
      <c r="BL134" s="283"/>
      <c r="BM134" s="283"/>
      <c r="BN134" s="283"/>
      <c r="BO134" s="283"/>
      <c r="BP134" s="283"/>
      <c r="BQ134" s="283"/>
      <c r="BR134" s="283"/>
      <c r="BS134" s="283"/>
      <c r="BT134" s="283"/>
      <c r="BU134" s="283"/>
      <c r="BV134" s="283"/>
      <c r="BW134" s="283"/>
      <c r="BX134" s="283"/>
      <c r="BY134" s="283"/>
      <c r="BZ134" s="283">
        <v>2</v>
      </c>
      <c r="CA134" s="283"/>
      <c r="CB134" s="283"/>
      <c r="CC134" s="283"/>
      <c r="CD134" s="283"/>
      <c r="CE134" s="283"/>
      <c r="CF134" s="283"/>
      <c r="CG134" s="283"/>
      <c r="CH134" s="283"/>
      <c r="CI134" s="283"/>
      <c r="CJ134" s="283"/>
      <c r="CK134" s="283">
        <v>2</v>
      </c>
      <c r="CL134" s="283"/>
      <c r="CM134" s="283"/>
      <c r="CN134" s="283"/>
      <c r="CO134" s="283"/>
      <c r="CP134" s="283"/>
      <c r="CQ134" s="283"/>
      <c r="CR134" s="283"/>
      <c r="CS134" s="283"/>
      <c r="CT134" s="283"/>
      <c r="CU134" s="283"/>
      <c r="CV134" s="283"/>
      <c r="CW134" s="283"/>
      <c r="CX134" s="283"/>
      <c r="CY134" s="283"/>
      <c r="CZ134" s="283"/>
      <c r="DA134" s="283"/>
      <c r="DB134" s="283"/>
      <c r="DC134" s="283"/>
      <c r="DD134" s="283"/>
      <c r="DE134" s="283"/>
      <c r="DF134" s="283"/>
      <c r="DG134" s="283">
        <v>1</v>
      </c>
      <c r="DH134" s="283"/>
      <c r="DI134" s="283"/>
      <c r="DJ134" s="283"/>
      <c r="DK134" s="283"/>
      <c r="DL134" s="283"/>
      <c r="DM134" s="283"/>
      <c r="DN134" s="283"/>
    </row>
    <row r="135" spans="1:118" s="269" customFormat="1" ht="11.25" x14ac:dyDescent="0.2">
      <c r="A135" s="281">
        <f t="shared" si="2"/>
        <v>131</v>
      </c>
      <c r="B135" s="282" t="s">
        <v>666</v>
      </c>
      <c r="C135" s="283"/>
      <c r="D135" s="283"/>
      <c r="E135" s="283"/>
      <c r="F135" s="283"/>
      <c r="G135" s="283"/>
      <c r="H135" s="283"/>
      <c r="I135" s="283"/>
      <c r="J135" s="283"/>
      <c r="K135" s="283"/>
      <c r="L135" s="283"/>
      <c r="M135" s="283"/>
      <c r="N135" s="283"/>
      <c r="O135" s="283"/>
      <c r="P135" s="283"/>
      <c r="Q135" s="283"/>
      <c r="R135" s="283"/>
      <c r="S135" s="283"/>
      <c r="T135" s="283"/>
      <c r="U135" s="283"/>
      <c r="V135" s="283">
        <v>2</v>
      </c>
      <c r="W135" s="283">
        <v>2</v>
      </c>
      <c r="X135" s="283"/>
      <c r="Y135" s="283"/>
      <c r="Z135" s="283"/>
      <c r="AA135" s="283"/>
      <c r="AB135" s="283"/>
      <c r="AC135" s="283"/>
      <c r="AD135" s="283"/>
      <c r="AE135" s="283"/>
      <c r="AF135" s="283"/>
      <c r="AG135" s="283"/>
      <c r="AH135" s="283"/>
      <c r="AI135" s="283"/>
      <c r="AJ135" s="283"/>
      <c r="AK135" s="283"/>
      <c r="AL135" s="283"/>
      <c r="AM135" s="283"/>
      <c r="AN135" s="283"/>
      <c r="AO135" s="283"/>
      <c r="AP135" s="283"/>
      <c r="AQ135" s="283"/>
      <c r="AR135" s="283"/>
      <c r="AS135" s="283"/>
      <c r="AT135" s="283"/>
      <c r="AU135" s="283"/>
      <c r="AV135" s="283"/>
      <c r="AW135" s="283">
        <v>5</v>
      </c>
      <c r="AX135" s="283"/>
      <c r="AY135" s="283"/>
      <c r="AZ135" s="283"/>
      <c r="BA135" s="283"/>
      <c r="BB135" s="283"/>
      <c r="BC135" s="283"/>
      <c r="BD135" s="283"/>
      <c r="BE135" s="283"/>
      <c r="BF135" s="283"/>
      <c r="BG135" s="283"/>
      <c r="BH135" s="283">
        <v>4</v>
      </c>
      <c r="BI135" s="283"/>
      <c r="BJ135" s="283"/>
      <c r="BK135" s="283"/>
      <c r="BL135" s="283"/>
      <c r="BM135" s="283"/>
      <c r="BN135" s="283"/>
      <c r="BO135" s="283"/>
      <c r="BP135" s="283"/>
      <c r="BQ135" s="283"/>
      <c r="BR135" s="283"/>
      <c r="BS135" s="283"/>
      <c r="BT135" s="283"/>
      <c r="BU135" s="283"/>
      <c r="BV135" s="283"/>
      <c r="BW135" s="283"/>
      <c r="BX135" s="283"/>
      <c r="BY135" s="283"/>
      <c r="BZ135" s="283">
        <v>2</v>
      </c>
      <c r="CA135" s="283"/>
      <c r="CB135" s="283"/>
      <c r="CC135" s="283"/>
      <c r="CD135" s="283"/>
      <c r="CE135" s="283"/>
      <c r="CF135" s="283"/>
      <c r="CG135" s="283"/>
      <c r="CH135" s="283"/>
      <c r="CI135" s="283">
        <v>2</v>
      </c>
      <c r="CJ135" s="283"/>
      <c r="CK135" s="283"/>
      <c r="CL135" s="283"/>
      <c r="CM135" s="283">
        <v>2</v>
      </c>
      <c r="CN135" s="283"/>
      <c r="CO135" s="283"/>
      <c r="CP135" s="283"/>
      <c r="CQ135" s="283"/>
      <c r="CR135" s="283"/>
      <c r="CS135" s="283"/>
      <c r="CT135" s="283"/>
      <c r="CU135" s="283"/>
      <c r="CV135" s="283"/>
      <c r="CW135" s="283"/>
      <c r="CX135" s="283"/>
      <c r="CY135" s="283"/>
      <c r="CZ135" s="283"/>
      <c r="DA135" s="283"/>
      <c r="DB135" s="283"/>
      <c r="DC135" s="283"/>
      <c r="DD135" s="283"/>
      <c r="DE135" s="283"/>
      <c r="DF135" s="283"/>
      <c r="DG135" s="283">
        <v>1</v>
      </c>
      <c r="DH135" s="283"/>
      <c r="DI135" s="283"/>
      <c r="DJ135" s="283"/>
      <c r="DK135" s="283"/>
      <c r="DL135" s="283"/>
      <c r="DM135" s="283"/>
      <c r="DN135" s="283"/>
    </row>
    <row r="136" spans="1:118" s="269" customFormat="1" ht="11.25" x14ac:dyDescent="0.2">
      <c r="A136" s="281">
        <f t="shared" si="2"/>
        <v>132</v>
      </c>
      <c r="B136" s="282" t="s">
        <v>666</v>
      </c>
      <c r="C136" s="283"/>
      <c r="D136" s="283"/>
      <c r="E136" s="283"/>
      <c r="F136" s="283"/>
      <c r="G136" s="283"/>
      <c r="H136" s="283"/>
      <c r="I136" s="283"/>
      <c r="J136" s="283"/>
      <c r="K136" s="283"/>
      <c r="L136" s="283"/>
      <c r="M136" s="283"/>
      <c r="N136" s="283"/>
      <c r="O136" s="283"/>
      <c r="P136" s="283"/>
      <c r="Q136" s="283"/>
      <c r="R136" s="283"/>
      <c r="S136" s="283"/>
      <c r="T136" s="283"/>
      <c r="U136" s="283"/>
      <c r="V136" s="283">
        <v>2</v>
      </c>
      <c r="W136" s="283">
        <v>2</v>
      </c>
      <c r="X136" s="283"/>
      <c r="Y136" s="283"/>
      <c r="Z136" s="283"/>
      <c r="AA136" s="283"/>
      <c r="AB136" s="283"/>
      <c r="AC136" s="283"/>
      <c r="AD136" s="283"/>
      <c r="AE136" s="283"/>
      <c r="AF136" s="283"/>
      <c r="AG136" s="283"/>
      <c r="AH136" s="283"/>
      <c r="AI136" s="283"/>
      <c r="AJ136" s="283"/>
      <c r="AK136" s="283"/>
      <c r="AL136" s="283"/>
      <c r="AM136" s="283"/>
      <c r="AN136" s="283"/>
      <c r="AO136" s="283"/>
      <c r="AP136" s="283"/>
      <c r="AQ136" s="283"/>
      <c r="AR136" s="283"/>
      <c r="AS136" s="283"/>
      <c r="AT136" s="283"/>
      <c r="AU136" s="283"/>
      <c r="AV136" s="283"/>
      <c r="AW136" s="283"/>
      <c r="AX136" s="283"/>
      <c r="AY136" s="283"/>
      <c r="AZ136" s="283"/>
      <c r="BA136" s="283"/>
      <c r="BB136" s="283"/>
      <c r="BC136" s="283"/>
      <c r="BD136" s="283"/>
      <c r="BE136" s="283"/>
      <c r="BF136" s="283"/>
      <c r="BG136" s="283"/>
      <c r="BH136" s="283">
        <v>4</v>
      </c>
      <c r="BI136" s="283"/>
      <c r="BJ136" s="283"/>
      <c r="BK136" s="283"/>
      <c r="BL136" s="283"/>
      <c r="BM136" s="283"/>
      <c r="BN136" s="283"/>
      <c r="BO136" s="283"/>
      <c r="BP136" s="283"/>
      <c r="BQ136" s="283"/>
      <c r="BR136" s="283"/>
      <c r="BS136" s="283"/>
      <c r="BT136" s="283"/>
      <c r="BU136" s="283"/>
      <c r="BV136" s="283"/>
      <c r="BW136" s="283"/>
      <c r="BX136" s="283"/>
      <c r="BY136" s="283"/>
      <c r="BZ136" s="283">
        <v>2</v>
      </c>
      <c r="CA136" s="283"/>
      <c r="CB136" s="283"/>
      <c r="CC136" s="283"/>
      <c r="CD136" s="283"/>
      <c r="CE136" s="283"/>
      <c r="CF136" s="283"/>
      <c r="CG136" s="283"/>
      <c r="CH136" s="283"/>
      <c r="CI136" s="283">
        <v>2</v>
      </c>
      <c r="CJ136" s="283"/>
      <c r="CK136" s="283">
        <v>2</v>
      </c>
      <c r="CL136" s="283"/>
      <c r="CM136" s="283"/>
      <c r="CN136" s="283"/>
      <c r="CO136" s="283"/>
      <c r="CP136" s="283"/>
      <c r="CQ136" s="283"/>
      <c r="CR136" s="283"/>
      <c r="CS136" s="283"/>
      <c r="CT136" s="283"/>
      <c r="CU136" s="283"/>
      <c r="CV136" s="283"/>
      <c r="CW136" s="283">
        <v>2</v>
      </c>
      <c r="CX136" s="283"/>
      <c r="CY136" s="283"/>
      <c r="CZ136" s="283"/>
      <c r="DA136" s="283"/>
      <c r="DB136" s="283"/>
      <c r="DC136" s="283"/>
      <c r="DD136" s="283"/>
      <c r="DE136" s="283"/>
      <c r="DF136" s="283"/>
      <c r="DG136" s="283">
        <v>1</v>
      </c>
      <c r="DH136" s="283"/>
      <c r="DI136" s="283"/>
      <c r="DJ136" s="283"/>
      <c r="DK136" s="283"/>
      <c r="DL136" s="283"/>
      <c r="DM136" s="283"/>
      <c r="DN136" s="283"/>
    </row>
    <row r="137" spans="1:118" s="269" customFormat="1" ht="11.25" x14ac:dyDescent="0.2">
      <c r="A137" s="281">
        <f t="shared" si="2"/>
        <v>133</v>
      </c>
      <c r="B137" s="282" t="s">
        <v>194</v>
      </c>
      <c r="C137" s="283"/>
      <c r="D137" s="283"/>
      <c r="E137" s="283"/>
      <c r="F137" s="283"/>
      <c r="G137" s="283"/>
      <c r="H137" s="283"/>
      <c r="I137" s="283"/>
      <c r="J137" s="283"/>
      <c r="K137" s="283"/>
      <c r="L137" s="283"/>
      <c r="M137" s="283"/>
      <c r="N137" s="283"/>
      <c r="O137" s="283"/>
      <c r="P137" s="283"/>
      <c r="Q137" s="283"/>
      <c r="R137" s="283"/>
      <c r="S137" s="283"/>
      <c r="T137" s="283"/>
      <c r="U137" s="283"/>
      <c r="V137" s="283">
        <v>2</v>
      </c>
      <c r="W137" s="283">
        <v>2</v>
      </c>
      <c r="X137" s="283"/>
      <c r="Y137" s="283"/>
      <c r="Z137" s="283">
        <v>3</v>
      </c>
      <c r="AA137" s="283"/>
      <c r="AB137" s="283"/>
      <c r="AC137" s="283"/>
      <c r="AD137" s="283"/>
      <c r="AE137" s="283"/>
      <c r="AF137" s="283"/>
      <c r="AG137" s="283"/>
      <c r="AH137" s="283"/>
      <c r="AI137" s="283"/>
      <c r="AJ137" s="283"/>
      <c r="AK137" s="283"/>
      <c r="AL137" s="283"/>
      <c r="AM137" s="283"/>
      <c r="AN137" s="283"/>
      <c r="AO137" s="283"/>
      <c r="AP137" s="283"/>
      <c r="AQ137" s="283"/>
      <c r="AR137" s="283"/>
      <c r="AS137" s="283"/>
      <c r="AT137" s="283"/>
      <c r="AU137" s="283"/>
      <c r="AV137" s="283"/>
      <c r="AW137" s="283">
        <v>5</v>
      </c>
      <c r="AX137" s="283"/>
      <c r="AY137" s="283"/>
      <c r="AZ137" s="283"/>
      <c r="BA137" s="283"/>
      <c r="BB137" s="283"/>
      <c r="BC137" s="283"/>
      <c r="BD137" s="283"/>
      <c r="BE137" s="283"/>
      <c r="BF137" s="283"/>
      <c r="BG137" s="283"/>
      <c r="BH137" s="283"/>
      <c r="BI137" s="283"/>
      <c r="BJ137" s="283"/>
      <c r="BK137" s="283"/>
      <c r="BL137" s="283"/>
      <c r="BM137" s="283"/>
      <c r="BN137" s="283"/>
      <c r="BO137" s="283"/>
      <c r="BP137" s="283"/>
      <c r="BQ137" s="283"/>
      <c r="BR137" s="283"/>
      <c r="BS137" s="283"/>
      <c r="BT137" s="283"/>
      <c r="BU137" s="283"/>
      <c r="BV137" s="283"/>
      <c r="BW137" s="283"/>
      <c r="BX137" s="283"/>
      <c r="BY137" s="283"/>
      <c r="BZ137" s="283">
        <v>2</v>
      </c>
      <c r="CA137" s="283"/>
      <c r="CB137" s="283"/>
      <c r="CC137" s="283"/>
      <c r="CD137" s="283"/>
      <c r="CE137" s="283"/>
      <c r="CF137" s="283"/>
      <c r="CG137" s="283"/>
      <c r="CH137" s="283"/>
      <c r="CI137" s="283">
        <v>2</v>
      </c>
      <c r="CJ137" s="283">
        <v>3</v>
      </c>
      <c r="CK137" s="283"/>
      <c r="CL137" s="283"/>
      <c r="CM137" s="283">
        <v>2</v>
      </c>
      <c r="CN137" s="283"/>
      <c r="CO137" s="283"/>
      <c r="CP137" s="283"/>
      <c r="CQ137" s="283"/>
      <c r="CR137" s="283"/>
      <c r="CS137" s="283"/>
      <c r="CT137" s="283"/>
      <c r="CU137" s="283"/>
      <c r="CV137" s="283"/>
      <c r="CW137" s="283"/>
      <c r="CX137" s="283"/>
      <c r="CY137" s="283"/>
      <c r="CZ137" s="283"/>
      <c r="DA137" s="283"/>
      <c r="DB137" s="283"/>
      <c r="DC137" s="283"/>
      <c r="DD137" s="283"/>
      <c r="DE137" s="283"/>
      <c r="DF137" s="283"/>
      <c r="DG137" s="283">
        <v>1</v>
      </c>
      <c r="DH137" s="283"/>
      <c r="DI137" s="283"/>
      <c r="DJ137" s="283"/>
      <c r="DK137" s="283"/>
      <c r="DL137" s="283"/>
      <c r="DM137" s="283"/>
      <c r="DN137" s="283">
        <v>10</v>
      </c>
    </row>
    <row r="138" spans="1:118" s="269" customFormat="1" ht="11.25" x14ac:dyDescent="0.2">
      <c r="A138" s="281">
        <f t="shared" si="2"/>
        <v>134</v>
      </c>
      <c r="B138" s="282" t="s">
        <v>672</v>
      </c>
      <c r="C138" s="283"/>
      <c r="D138" s="283"/>
      <c r="E138" s="283"/>
      <c r="F138" s="283"/>
      <c r="G138" s="283"/>
      <c r="H138" s="283"/>
      <c r="I138" s="283"/>
      <c r="J138" s="283"/>
      <c r="K138" s="283"/>
      <c r="L138" s="283"/>
      <c r="M138" s="283"/>
      <c r="N138" s="283"/>
      <c r="O138" s="283"/>
      <c r="P138" s="283"/>
      <c r="Q138" s="283"/>
      <c r="R138" s="283"/>
      <c r="S138" s="283"/>
      <c r="T138" s="283"/>
      <c r="U138" s="283"/>
      <c r="V138" s="283"/>
      <c r="W138" s="283"/>
      <c r="X138" s="283"/>
      <c r="Y138" s="283"/>
      <c r="Z138" s="283"/>
      <c r="AA138" s="283"/>
      <c r="AB138" s="283"/>
      <c r="AC138" s="283"/>
      <c r="AD138" s="283"/>
      <c r="AE138" s="283"/>
      <c r="AF138" s="283"/>
      <c r="AG138" s="283"/>
      <c r="AH138" s="283"/>
      <c r="AI138" s="283"/>
      <c r="AJ138" s="283"/>
      <c r="AK138" s="283"/>
      <c r="AL138" s="283"/>
      <c r="AM138" s="283"/>
      <c r="AN138" s="283"/>
      <c r="AO138" s="283"/>
      <c r="AP138" s="283"/>
      <c r="AQ138" s="283"/>
      <c r="AR138" s="283">
        <v>5</v>
      </c>
      <c r="AS138" s="283"/>
      <c r="AT138" s="283"/>
      <c r="AU138" s="283"/>
      <c r="AV138" s="283"/>
      <c r="AW138" s="283"/>
      <c r="AX138" s="283"/>
      <c r="AY138" s="283"/>
      <c r="AZ138" s="283"/>
      <c r="BA138" s="283"/>
      <c r="BB138" s="283"/>
      <c r="BC138" s="283"/>
      <c r="BD138" s="283"/>
      <c r="BE138" s="283"/>
      <c r="BF138" s="283"/>
      <c r="BG138" s="283"/>
      <c r="BH138" s="283"/>
      <c r="BI138" s="283"/>
      <c r="BJ138" s="283"/>
      <c r="BK138" s="283"/>
      <c r="BL138" s="283"/>
      <c r="BM138" s="283">
        <v>2</v>
      </c>
      <c r="BN138" s="283"/>
      <c r="BO138" s="283"/>
      <c r="BP138" s="283"/>
      <c r="BQ138" s="283"/>
      <c r="BR138" s="283"/>
      <c r="BS138" s="283"/>
      <c r="BT138" s="283"/>
      <c r="BU138" s="283"/>
      <c r="BV138" s="283"/>
      <c r="BW138" s="283"/>
      <c r="BX138" s="283">
        <v>8</v>
      </c>
      <c r="BY138" s="283"/>
      <c r="BZ138" s="283"/>
      <c r="CA138" s="283"/>
      <c r="CB138" s="283"/>
      <c r="CC138" s="283"/>
      <c r="CD138" s="283"/>
      <c r="CE138" s="283"/>
      <c r="CF138" s="283"/>
      <c r="CG138" s="283"/>
      <c r="CH138" s="283"/>
      <c r="CI138" s="283"/>
      <c r="CJ138" s="283"/>
      <c r="CK138" s="283"/>
      <c r="CL138" s="283"/>
      <c r="CM138" s="283"/>
      <c r="CN138" s="283"/>
      <c r="CO138" s="283"/>
      <c r="CP138" s="283"/>
      <c r="CQ138" s="283"/>
      <c r="CR138" s="283"/>
      <c r="CS138" s="283"/>
      <c r="CT138" s="283"/>
      <c r="CU138" s="283"/>
      <c r="CV138" s="283"/>
      <c r="CW138" s="283"/>
      <c r="CX138" s="283"/>
      <c r="CY138" s="283"/>
      <c r="CZ138" s="283"/>
      <c r="DA138" s="283"/>
      <c r="DB138" s="283"/>
      <c r="DC138" s="283"/>
      <c r="DD138" s="283"/>
      <c r="DE138" s="283"/>
      <c r="DF138" s="283"/>
      <c r="DG138" s="283"/>
      <c r="DH138" s="283"/>
      <c r="DI138" s="283"/>
      <c r="DJ138" s="283"/>
      <c r="DK138" s="283"/>
      <c r="DL138" s="283"/>
      <c r="DM138" s="283"/>
      <c r="DN138" s="283"/>
    </row>
    <row r="139" spans="1:118" s="269" customFormat="1" ht="11.25" x14ac:dyDescent="0.2">
      <c r="A139" s="281">
        <f t="shared" si="2"/>
        <v>135</v>
      </c>
      <c r="B139" s="282" t="s">
        <v>665</v>
      </c>
      <c r="C139" s="283"/>
      <c r="D139" s="283"/>
      <c r="E139" s="283"/>
      <c r="F139" s="283"/>
      <c r="G139" s="283"/>
      <c r="H139" s="283"/>
      <c r="I139" s="283"/>
      <c r="J139" s="283"/>
      <c r="K139" s="283"/>
      <c r="L139" s="283"/>
      <c r="M139" s="283"/>
      <c r="N139" s="283"/>
      <c r="O139" s="283"/>
      <c r="P139" s="283"/>
      <c r="Q139" s="283"/>
      <c r="R139" s="283"/>
      <c r="S139" s="283"/>
      <c r="T139" s="283"/>
      <c r="U139" s="283"/>
      <c r="V139" s="283"/>
      <c r="W139" s="283"/>
      <c r="X139" s="283"/>
      <c r="Y139" s="283"/>
      <c r="Z139" s="283"/>
      <c r="AA139" s="283"/>
      <c r="AB139" s="283"/>
      <c r="AC139" s="283"/>
      <c r="AD139" s="283"/>
      <c r="AE139" s="283"/>
      <c r="AF139" s="283"/>
      <c r="AG139" s="283"/>
      <c r="AH139" s="283"/>
      <c r="AI139" s="283"/>
      <c r="AJ139" s="283"/>
      <c r="AK139" s="283"/>
      <c r="AL139" s="283"/>
      <c r="AM139" s="283"/>
      <c r="AN139" s="283"/>
      <c r="AO139" s="283"/>
      <c r="AP139" s="283"/>
      <c r="AQ139" s="283"/>
      <c r="AR139" s="283"/>
      <c r="AS139" s="283"/>
      <c r="AT139" s="283"/>
      <c r="AU139" s="283"/>
      <c r="AV139" s="283"/>
      <c r="AW139" s="283"/>
      <c r="AX139" s="283"/>
      <c r="AY139" s="283"/>
      <c r="AZ139" s="283"/>
      <c r="BA139" s="283"/>
      <c r="BB139" s="283"/>
      <c r="BC139" s="283"/>
      <c r="BD139" s="283"/>
      <c r="BE139" s="283"/>
      <c r="BF139" s="283"/>
      <c r="BG139" s="283"/>
      <c r="BH139" s="283"/>
      <c r="BI139" s="283"/>
      <c r="BJ139" s="283"/>
      <c r="BK139" s="283"/>
      <c r="BL139" s="283"/>
      <c r="BM139" s="283"/>
      <c r="BN139" s="283"/>
      <c r="BO139" s="283"/>
      <c r="BP139" s="283"/>
      <c r="BQ139" s="283"/>
      <c r="BR139" s="283"/>
      <c r="BS139" s="283"/>
      <c r="BT139" s="283"/>
      <c r="BU139" s="283"/>
      <c r="BV139" s="283"/>
      <c r="BW139" s="283"/>
      <c r="BX139" s="283"/>
      <c r="BY139" s="283"/>
      <c r="BZ139" s="283"/>
      <c r="CA139" s="283"/>
      <c r="CB139" s="283"/>
      <c r="CC139" s="283"/>
      <c r="CD139" s="283"/>
      <c r="CE139" s="283"/>
      <c r="CF139" s="283"/>
      <c r="CG139" s="283"/>
      <c r="CH139" s="283"/>
      <c r="CI139" s="283"/>
      <c r="CJ139" s="283"/>
      <c r="CK139" s="283"/>
      <c r="CL139" s="283"/>
      <c r="CM139" s="283"/>
      <c r="CN139" s="283"/>
      <c r="CO139" s="283"/>
      <c r="CP139" s="283"/>
      <c r="CQ139" s="283"/>
      <c r="CR139" s="283"/>
      <c r="CS139" s="283"/>
      <c r="CT139" s="283"/>
      <c r="CU139" s="283"/>
      <c r="CV139" s="283"/>
      <c r="CW139" s="283"/>
      <c r="CX139" s="283"/>
      <c r="CY139" s="283"/>
      <c r="CZ139" s="283"/>
      <c r="DA139" s="283"/>
      <c r="DB139" s="283"/>
      <c r="DC139" s="283"/>
      <c r="DD139" s="283"/>
      <c r="DE139" s="283"/>
      <c r="DF139" s="283"/>
      <c r="DG139" s="283"/>
      <c r="DH139" s="283"/>
      <c r="DI139" s="283"/>
      <c r="DJ139" s="283"/>
      <c r="DK139" s="283"/>
      <c r="DL139" s="283"/>
      <c r="DM139" s="283"/>
      <c r="DN139" s="283"/>
    </row>
    <row r="140" spans="1:118" s="269" customFormat="1" ht="11.25" x14ac:dyDescent="0.2">
      <c r="A140" s="281">
        <f t="shared" si="2"/>
        <v>136</v>
      </c>
      <c r="B140" s="282" t="s">
        <v>665</v>
      </c>
      <c r="C140" s="283"/>
      <c r="D140" s="283"/>
      <c r="E140" s="283"/>
      <c r="F140" s="283"/>
      <c r="G140" s="283"/>
      <c r="H140" s="283"/>
      <c r="I140" s="283"/>
      <c r="J140" s="283"/>
      <c r="K140" s="283"/>
      <c r="L140" s="283"/>
      <c r="M140" s="283"/>
      <c r="N140" s="283"/>
      <c r="O140" s="283"/>
      <c r="P140" s="283"/>
      <c r="Q140" s="283"/>
      <c r="R140" s="283"/>
      <c r="S140" s="283"/>
      <c r="T140" s="283"/>
      <c r="U140" s="283"/>
      <c r="V140" s="283">
        <v>2</v>
      </c>
      <c r="W140" s="283"/>
      <c r="X140" s="283"/>
      <c r="Y140" s="283"/>
      <c r="Z140" s="283"/>
      <c r="AA140" s="283"/>
      <c r="AB140" s="283"/>
      <c r="AC140" s="283"/>
      <c r="AD140" s="283"/>
      <c r="AE140" s="283"/>
      <c r="AF140" s="283"/>
      <c r="AG140" s="283"/>
      <c r="AH140" s="283"/>
      <c r="AI140" s="283"/>
      <c r="AJ140" s="283"/>
      <c r="AK140" s="283"/>
      <c r="AL140" s="283"/>
      <c r="AM140" s="283"/>
      <c r="AN140" s="283"/>
      <c r="AO140" s="283"/>
      <c r="AP140" s="283"/>
      <c r="AQ140" s="283"/>
      <c r="AR140" s="283"/>
      <c r="AS140" s="283"/>
      <c r="AT140" s="283"/>
      <c r="AU140" s="283">
        <v>3</v>
      </c>
      <c r="AV140" s="283"/>
      <c r="AW140" s="283"/>
      <c r="AX140" s="283"/>
      <c r="AY140" s="283"/>
      <c r="AZ140" s="283"/>
      <c r="BA140" s="283"/>
      <c r="BB140" s="283"/>
      <c r="BC140" s="283"/>
      <c r="BD140" s="283"/>
      <c r="BE140" s="283"/>
      <c r="BF140" s="283"/>
      <c r="BG140" s="283"/>
      <c r="BH140" s="283"/>
      <c r="BI140" s="283"/>
      <c r="BJ140" s="283"/>
      <c r="BK140" s="283"/>
      <c r="BL140" s="283"/>
      <c r="BM140" s="283"/>
      <c r="BN140" s="283"/>
      <c r="BO140" s="283"/>
      <c r="BP140" s="283"/>
      <c r="BQ140" s="283"/>
      <c r="BR140" s="283"/>
      <c r="BS140" s="283"/>
      <c r="BT140" s="283"/>
      <c r="BU140" s="283"/>
      <c r="BV140" s="283"/>
      <c r="BW140" s="283"/>
      <c r="BX140" s="283"/>
      <c r="BY140" s="283"/>
      <c r="BZ140" s="283">
        <v>2</v>
      </c>
      <c r="CA140" s="283"/>
      <c r="CB140" s="283"/>
      <c r="CC140" s="283"/>
      <c r="CD140" s="283"/>
      <c r="CE140" s="283"/>
      <c r="CF140" s="283"/>
      <c r="CG140" s="283"/>
      <c r="CH140" s="283"/>
      <c r="CI140" s="283">
        <v>2</v>
      </c>
      <c r="CJ140" s="283"/>
      <c r="CK140" s="283"/>
      <c r="CL140" s="283"/>
      <c r="CM140" s="283"/>
      <c r="CN140" s="283"/>
      <c r="CO140" s="283"/>
      <c r="CP140" s="283"/>
      <c r="CQ140" s="283"/>
      <c r="CR140" s="283"/>
      <c r="CS140" s="283"/>
      <c r="CT140" s="283"/>
      <c r="CU140" s="283"/>
      <c r="CV140" s="283"/>
      <c r="CW140" s="283"/>
      <c r="CX140" s="283"/>
      <c r="CY140" s="283"/>
      <c r="CZ140" s="283"/>
      <c r="DA140" s="283"/>
      <c r="DB140" s="283"/>
      <c r="DC140" s="283"/>
      <c r="DD140" s="283"/>
      <c r="DE140" s="283"/>
      <c r="DF140" s="283"/>
      <c r="DG140" s="283">
        <v>1</v>
      </c>
      <c r="DH140" s="283"/>
      <c r="DI140" s="283"/>
      <c r="DJ140" s="283"/>
      <c r="DK140" s="283"/>
      <c r="DL140" s="283"/>
      <c r="DM140" s="283"/>
      <c r="DN140" s="283"/>
    </row>
    <row r="141" spans="1:118" s="269" customFormat="1" ht="11.25" x14ac:dyDescent="0.2">
      <c r="A141" s="281">
        <f t="shared" si="2"/>
        <v>137</v>
      </c>
      <c r="B141" s="282" t="s">
        <v>665</v>
      </c>
      <c r="C141" s="283"/>
      <c r="D141" s="283"/>
      <c r="E141" s="283"/>
      <c r="F141" s="283"/>
      <c r="G141" s="283"/>
      <c r="H141" s="283"/>
      <c r="I141" s="283"/>
      <c r="J141" s="283"/>
      <c r="K141" s="283"/>
      <c r="L141" s="283"/>
      <c r="M141" s="283"/>
      <c r="N141" s="283"/>
      <c r="O141" s="283"/>
      <c r="P141" s="283"/>
      <c r="Q141" s="283"/>
      <c r="R141" s="283"/>
      <c r="S141" s="283"/>
      <c r="T141" s="283"/>
      <c r="U141" s="283"/>
      <c r="V141" s="283">
        <v>2</v>
      </c>
      <c r="W141" s="283">
        <v>2</v>
      </c>
      <c r="X141" s="283"/>
      <c r="Y141" s="283"/>
      <c r="Z141" s="283">
        <v>3</v>
      </c>
      <c r="AA141" s="283"/>
      <c r="AB141" s="283"/>
      <c r="AC141" s="283"/>
      <c r="AD141" s="283"/>
      <c r="AE141" s="283"/>
      <c r="AF141" s="283"/>
      <c r="AG141" s="283"/>
      <c r="AH141" s="283"/>
      <c r="AI141" s="283"/>
      <c r="AJ141" s="283"/>
      <c r="AK141" s="283"/>
      <c r="AL141" s="283"/>
      <c r="AM141" s="283"/>
      <c r="AN141" s="283"/>
      <c r="AO141" s="283"/>
      <c r="AP141" s="283"/>
      <c r="AQ141" s="283"/>
      <c r="AR141" s="283"/>
      <c r="AS141" s="283"/>
      <c r="AT141" s="283"/>
      <c r="AU141" s="283"/>
      <c r="AV141" s="283"/>
      <c r="AW141" s="283">
        <v>5</v>
      </c>
      <c r="AX141" s="283"/>
      <c r="AY141" s="283"/>
      <c r="AZ141" s="283"/>
      <c r="BA141" s="283"/>
      <c r="BB141" s="283"/>
      <c r="BC141" s="283"/>
      <c r="BD141" s="283"/>
      <c r="BE141" s="283"/>
      <c r="BF141" s="283"/>
      <c r="BG141" s="283"/>
      <c r="BH141" s="283"/>
      <c r="BI141" s="283"/>
      <c r="BJ141" s="283"/>
      <c r="BK141" s="283"/>
      <c r="BL141" s="283"/>
      <c r="BM141" s="283"/>
      <c r="BN141" s="283"/>
      <c r="BO141" s="283"/>
      <c r="BP141" s="283"/>
      <c r="BQ141" s="283"/>
      <c r="BR141" s="283"/>
      <c r="BS141" s="283"/>
      <c r="BT141" s="283"/>
      <c r="BU141" s="283"/>
      <c r="BV141" s="283"/>
      <c r="BW141" s="283"/>
      <c r="BX141" s="283"/>
      <c r="BY141" s="283"/>
      <c r="BZ141" s="283">
        <v>2</v>
      </c>
      <c r="CA141" s="283"/>
      <c r="CB141" s="283"/>
      <c r="CC141" s="283"/>
      <c r="CD141" s="283"/>
      <c r="CE141" s="283"/>
      <c r="CF141" s="283"/>
      <c r="CG141" s="283"/>
      <c r="CH141" s="283"/>
      <c r="CI141" s="283">
        <v>2</v>
      </c>
      <c r="CJ141" s="283">
        <v>3</v>
      </c>
      <c r="CK141" s="283">
        <v>2</v>
      </c>
      <c r="CL141" s="283"/>
      <c r="CM141" s="283">
        <v>2</v>
      </c>
      <c r="CN141" s="283"/>
      <c r="CO141" s="283"/>
      <c r="CP141" s="283"/>
      <c r="CQ141" s="283"/>
      <c r="CR141" s="283"/>
      <c r="CS141" s="283"/>
      <c r="CT141" s="283"/>
      <c r="CU141" s="283"/>
      <c r="CV141" s="283">
        <v>8</v>
      </c>
      <c r="CW141" s="283">
        <v>2</v>
      </c>
      <c r="CX141" s="283"/>
      <c r="CY141" s="283"/>
      <c r="CZ141" s="283"/>
      <c r="DA141" s="283"/>
      <c r="DB141" s="283"/>
      <c r="DC141" s="283"/>
      <c r="DD141" s="283"/>
      <c r="DE141" s="283"/>
      <c r="DF141" s="283"/>
      <c r="DG141" s="283">
        <v>1</v>
      </c>
      <c r="DH141" s="283"/>
      <c r="DI141" s="283"/>
      <c r="DJ141" s="283"/>
      <c r="DK141" s="283"/>
      <c r="DL141" s="283"/>
      <c r="DM141" s="283"/>
      <c r="DN141" s="283">
        <v>10</v>
      </c>
    </row>
    <row r="142" spans="1:118" s="269" customFormat="1" ht="11.25" x14ac:dyDescent="0.2">
      <c r="A142" s="281">
        <f t="shared" si="2"/>
        <v>138</v>
      </c>
      <c r="B142" s="282" t="s">
        <v>665</v>
      </c>
      <c r="C142" s="283"/>
      <c r="D142" s="283"/>
      <c r="E142" s="283"/>
      <c r="F142" s="283"/>
      <c r="G142" s="283"/>
      <c r="H142" s="283"/>
      <c r="I142" s="283"/>
      <c r="J142" s="283"/>
      <c r="K142" s="283"/>
      <c r="L142" s="283"/>
      <c r="M142" s="283"/>
      <c r="N142" s="283"/>
      <c r="O142" s="283"/>
      <c r="P142" s="283"/>
      <c r="Q142" s="283"/>
      <c r="R142" s="283"/>
      <c r="S142" s="283"/>
      <c r="T142" s="283"/>
      <c r="U142" s="283"/>
      <c r="V142" s="283"/>
      <c r="W142" s="283"/>
      <c r="X142" s="283"/>
      <c r="Y142" s="283"/>
      <c r="Z142" s="283"/>
      <c r="AA142" s="283"/>
      <c r="AB142" s="283"/>
      <c r="AC142" s="283"/>
      <c r="AD142" s="283"/>
      <c r="AE142" s="283"/>
      <c r="AF142" s="283"/>
      <c r="AG142" s="283"/>
      <c r="AH142" s="283"/>
      <c r="AI142" s="283"/>
      <c r="AJ142" s="283"/>
      <c r="AK142" s="283"/>
      <c r="AL142" s="283"/>
      <c r="AM142" s="283"/>
      <c r="AN142" s="283"/>
      <c r="AO142" s="283"/>
      <c r="AP142" s="283"/>
      <c r="AQ142" s="283"/>
      <c r="AR142" s="283"/>
      <c r="AS142" s="283"/>
      <c r="AT142" s="283"/>
      <c r="AU142" s="283">
        <v>3</v>
      </c>
      <c r="AV142" s="283"/>
      <c r="AW142" s="283"/>
      <c r="AX142" s="283"/>
      <c r="AY142" s="283"/>
      <c r="AZ142" s="283"/>
      <c r="BA142" s="283"/>
      <c r="BB142" s="283"/>
      <c r="BC142" s="283"/>
      <c r="BD142" s="283"/>
      <c r="BE142" s="283"/>
      <c r="BF142" s="283"/>
      <c r="BG142" s="283"/>
      <c r="BH142" s="283"/>
      <c r="BI142" s="283">
        <v>3</v>
      </c>
      <c r="BJ142" s="283"/>
      <c r="BK142" s="283"/>
      <c r="BL142" s="283"/>
      <c r="BM142" s="283"/>
      <c r="BN142" s="283"/>
      <c r="BO142" s="283"/>
      <c r="BP142" s="283"/>
      <c r="BQ142" s="283"/>
      <c r="BR142" s="283"/>
      <c r="BS142" s="283"/>
      <c r="BT142" s="283"/>
      <c r="BU142" s="283"/>
      <c r="BV142" s="283"/>
      <c r="BW142" s="283"/>
      <c r="BX142" s="283"/>
      <c r="BY142" s="283"/>
      <c r="BZ142" s="283"/>
      <c r="CA142" s="283"/>
      <c r="CB142" s="283"/>
      <c r="CC142" s="283"/>
      <c r="CD142" s="283"/>
      <c r="CE142" s="283"/>
      <c r="CF142" s="283"/>
      <c r="CG142" s="283"/>
      <c r="CH142" s="283"/>
      <c r="CI142" s="283"/>
      <c r="CJ142" s="283"/>
      <c r="CK142" s="283"/>
      <c r="CL142" s="283"/>
      <c r="CM142" s="283"/>
      <c r="CN142" s="283"/>
      <c r="CO142" s="283"/>
      <c r="CP142" s="283"/>
      <c r="CQ142" s="283"/>
      <c r="CR142" s="283"/>
      <c r="CS142" s="283"/>
      <c r="CT142" s="283"/>
      <c r="CU142" s="283"/>
      <c r="CV142" s="283"/>
      <c r="CW142" s="283"/>
      <c r="CX142" s="283"/>
      <c r="CY142" s="283"/>
      <c r="CZ142" s="283"/>
      <c r="DA142" s="283"/>
      <c r="DB142" s="283"/>
      <c r="DC142" s="283"/>
      <c r="DD142" s="283"/>
      <c r="DE142" s="283"/>
      <c r="DF142" s="283"/>
      <c r="DG142" s="283">
        <v>1</v>
      </c>
      <c r="DH142" s="283"/>
      <c r="DI142" s="283"/>
      <c r="DJ142" s="283"/>
      <c r="DK142" s="283"/>
      <c r="DL142" s="283"/>
      <c r="DM142" s="283"/>
      <c r="DN142" s="283"/>
    </row>
    <row r="143" spans="1:118" s="269" customFormat="1" ht="11.25" x14ac:dyDescent="0.2">
      <c r="A143" s="281">
        <f t="shared" si="2"/>
        <v>139</v>
      </c>
      <c r="B143" s="282" t="s">
        <v>665</v>
      </c>
      <c r="C143" s="283"/>
      <c r="D143" s="283"/>
      <c r="E143" s="283"/>
      <c r="F143" s="283"/>
      <c r="G143" s="283"/>
      <c r="H143" s="283"/>
      <c r="I143" s="283"/>
      <c r="J143" s="283"/>
      <c r="K143" s="283"/>
      <c r="L143" s="283"/>
      <c r="M143" s="283"/>
      <c r="N143" s="283"/>
      <c r="O143" s="283"/>
      <c r="P143" s="283"/>
      <c r="Q143" s="283"/>
      <c r="R143" s="283"/>
      <c r="S143" s="283"/>
      <c r="T143" s="283"/>
      <c r="U143" s="283"/>
      <c r="V143" s="283"/>
      <c r="W143" s="283"/>
      <c r="X143" s="283"/>
      <c r="Y143" s="283"/>
      <c r="Z143" s="283"/>
      <c r="AA143" s="283"/>
      <c r="AB143" s="283"/>
      <c r="AC143" s="283"/>
      <c r="AD143" s="283"/>
      <c r="AE143" s="283"/>
      <c r="AF143" s="283"/>
      <c r="AG143" s="283"/>
      <c r="AH143" s="283"/>
      <c r="AI143" s="283"/>
      <c r="AJ143" s="283"/>
      <c r="AK143" s="283"/>
      <c r="AL143" s="283"/>
      <c r="AM143" s="283"/>
      <c r="AN143" s="283"/>
      <c r="AO143" s="283"/>
      <c r="AP143" s="283"/>
      <c r="AQ143" s="283"/>
      <c r="AR143" s="283"/>
      <c r="AS143" s="283"/>
      <c r="AT143" s="283"/>
      <c r="AU143" s="283"/>
      <c r="AV143" s="283"/>
      <c r="AW143" s="283"/>
      <c r="AX143" s="283"/>
      <c r="AY143" s="283"/>
      <c r="AZ143" s="283"/>
      <c r="BA143" s="283"/>
      <c r="BB143" s="283"/>
      <c r="BC143" s="283"/>
      <c r="BD143" s="283"/>
      <c r="BE143" s="283"/>
      <c r="BF143" s="283"/>
      <c r="BG143" s="283"/>
      <c r="BH143" s="283"/>
      <c r="BI143" s="283"/>
      <c r="BJ143" s="283"/>
      <c r="BK143" s="283"/>
      <c r="BL143" s="283"/>
      <c r="BM143" s="283"/>
      <c r="BN143" s="283"/>
      <c r="BO143" s="283"/>
      <c r="BP143" s="283"/>
      <c r="BQ143" s="283"/>
      <c r="BR143" s="283"/>
      <c r="BS143" s="283"/>
      <c r="BT143" s="283"/>
      <c r="BU143" s="283"/>
      <c r="BV143" s="283"/>
      <c r="BW143" s="283"/>
      <c r="BX143" s="283"/>
      <c r="BY143" s="283"/>
      <c r="BZ143" s="283">
        <v>2</v>
      </c>
      <c r="CA143" s="283"/>
      <c r="CB143" s="283"/>
      <c r="CC143" s="283"/>
      <c r="CD143" s="283"/>
      <c r="CE143" s="283"/>
      <c r="CF143" s="283"/>
      <c r="CG143" s="283"/>
      <c r="CH143" s="283"/>
      <c r="CI143" s="283">
        <v>2</v>
      </c>
      <c r="CJ143" s="283"/>
      <c r="CK143" s="283"/>
      <c r="CL143" s="283"/>
      <c r="CM143" s="283">
        <v>2</v>
      </c>
      <c r="CN143" s="283"/>
      <c r="CO143" s="283"/>
      <c r="CP143" s="283"/>
      <c r="CQ143" s="283"/>
      <c r="CR143" s="283"/>
      <c r="CS143" s="283"/>
      <c r="CT143" s="283"/>
      <c r="CU143" s="283"/>
      <c r="CV143" s="283"/>
      <c r="CW143" s="283"/>
      <c r="CX143" s="283"/>
      <c r="CY143" s="283"/>
      <c r="CZ143" s="283"/>
      <c r="DA143" s="283"/>
      <c r="DB143" s="283"/>
      <c r="DC143" s="283"/>
      <c r="DD143" s="283"/>
      <c r="DE143" s="283"/>
      <c r="DF143" s="283"/>
      <c r="DG143" s="283"/>
      <c r="DH143" s="283"/>
      <c r="DI143" s="283"/>
      <c r="DJ143" s="283"/>
      <c r="DK143" s="283"/>
      <c r="DL143" s="283"/>
      <c r="DM143" s="283"/>
      <c r="DN143" s="283"/>
    </row>
    <row r="144" spans="1:118" s="284" customFormat="1" ht="11.25" x14ac:dyDescent="0.2">
      <c r="A144" s="281">
        <f t="shared" si="2"/>
        <v>140</v>
      </c>
      <c r="B144" s="282" t="s">
        <v>665</v>
      </c>
      <c r="C144" s="283"/>
      <c r="D144" s="283"/>
      <c r="E144" s="283"/>
      <c r="F144" s="283"/>
      <c r="G144" s="283"/>
      <c r="H144" s="283"/>
      <c r="I144" s="283"/>
      <c r="J144" s="283"/>
      <c r="K144" s="283"/>
      <c r="L144" s="283"/>
      <c r="M144" s="283"/>
      <c r="N144" s="283"/>
      <c r="O144" s="283"/>
      <c r="P144" s="283"/>
      <c r="Q144" s="283"/>
      <c r="R144" s="283"/>
      <c r="S144" s="283"/>
      <c r="T144" s="283"/>
      <c r="U144" s="283"/>
      <c r="V144" s="283">
        <v>2</v>
      </c>
      <c r="W144" s="283"/>
      <c r="X144" s="283"/>
      <c r="Y144" s="283"/>
      <c r="Z144" s="283"/>
      <c r="AA144" s="283"/>
      <c r="AB144" s="283"/>
      <c r="AC144" s="283"/>
      <c r="AD144" s="283"/>
      <c r="AE144" s="283"/>
      <c r="AF144" s="283"/>
      <c r="AG144" s="283"/>
      <c r="AH144" s="283"/>
      <c r="AI144" s="283"/>
      <c r="AJ144" s="283"/>
      <c r="AK144" s="283"/>
      <c r="AL144" s="283"/>
      <c r="AM144" s="283"/>
      <c r="AN144" s="283"/>
      <c r="AO144" s="283"/>
      <c r="AP144" s="283"/>
      <c r="AQ144" s="283"/>
      <c r="AR144" s="283"/>
      <c r="AS144" s="283"/>
      <c r="AT144" s="283"/>
      <c r="AU144" s="283">
        <v>3</v>
      </c>
      <c r="AV144" s="283"/>
      <c r="AW144" s="283"/>
      <c r="AX144" s="283"/>
      <c r="AY144" s="283"/>
      <c r="AZ144" s="283"/>
      <c r="BA144" s="283"/>
      <c r="BB144" s="283"/>
      <c r="BC144" s="283"/>
      <c r="BD144" s="283"/>
      <c r="BE144" s="283"/>
      <c r="BF144" s="283"/>
      <c r="BG144" s="283"/>
      <c r="BH144" s="283"/>
      <c r="BI144" s="283"/>
      <c r="BJ144" s="283"/>
      <c r="BK144" s="283"/>
      <c r="BL144" s="283"/>
      <c r="BM144" s="283"/>
      <c r="BN144" s="283"/>
      <c r="BO144" s="283"/>
      <c r="BP144" s="283"/>
      <c r="BQ144" s="283"/>
      <c r="BR144" s="283"/>
      <c r="BS144" s="283"/>
      <c r="BT144" s="283"/>
      <c r="BU144" s="283"/>
      <c r="BV144" s="283"/>
      <c r="BW144" s="283"/>
      <c r="BX144" s="283"/>
      <c r="BY144" s="283"/>
      <c r="BZ144" s="283">
        <v>2</v>
      </c>
      <c r="CA144" s="283"/>
      <c r="CB144" s="283"/>
      <c r="CC144" s="283"/>
      <c r="CD144" s="283"/>
      <c r="CE144" s="283"/>
      <c r="CF144" s="283"/>
      <c r="CG144" s="283"/>
      <c r="CH144" s="283"/>
      <c r="CI144" s="283">
        <v>2</v>
      </c>
      <c r="CJ144" s="283"/>
      <c r="CK144" s="283"/>
      <c r="CL144" s="283">
        <v>2</v>
      </c>
      <c r="CM144" s="283"/>
      <c r="CN144" s="283"/>
      <c r="CO144" s="283"/>
      <c r="CP144" s="283"/>
      <c r="CQ144" s="283"/>
      <c r="CR144" s="283">
        <v>10</v>
      </c>
      <c r="CS144" s="283"/>
      <c r="CT144" s="283"/>
      <c r="CU144" s="283"/>
      <c r="CV144" s="283"/>
      <c r="CW144" s="283"/>
      <c r="CX144" s="283"/>
      <c r="CY144" s="283"/>
      <c r="CZ144" s="283"/>
      <c r="DA144" s="283"/>
      <c r="DB144" s="283"/>
      <c r="DC144" s="283"/>
      <c r="DD144" s="283"/>
      <c r="DE144" s="283"/>
      <c r="DF144" s="283"/>
      <c r="DG144" s="283">
        <v>1</v>
      </c>
      <c r="DH144" s="283"/>
      <c r="DI144" s="283"/>
      <c r="DJ144" s="283"/>
      <c r="DK144" s="283"/>
      <c r="DL144" s="283"/>
      <c r="DM144" s="283"/>
      <c r="DN144" s="283"/>
    </row>
    <row r="145" spans="1:118" s="284" customFormat="1" ht="11.25" x14ac:dyDescent="0.2">
      <c r="A145" s="281">
        <f t="shared" si="2"/>
        <v>141</v>
      </c>
      <c r="B145" s="282" t="s">
        <v>666</v>
      </c>
      <c r="C145" s="283"/>
      <c r="D145" s="283"/>
      <c r="E145" s="283"/>
      <c r="F145" s="283"/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>
        <v>2</v>
      </c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  <c r="AI145" s="283"/>
      <c r="AJ145" s="283"/>
      <c r="AK145" s="283"/>
      <c r="AL145" s="283"/>
      <c r="AM145" s="283"/>
      <c r="AN145" s="283"/>
      <c r="AO145" s="283"/>
      <c r="AP145" s="283"/>
      <c r="AQ145" s="283"/>
      <c r="AR145" s="283"/>
      <c r="AS145" s="283"/>
      <c r="AT145" s="283"/>
      <c r="AU145" s="283"/>
      <c r="AV145" s="283"/>
      <c r="AW145" s="283"/>
      <c r="AX145" s="283"/>
      <c r="AY145" s="283"/>
      <c r="AZ145" s="283"/>
      <c r="BA145" s="283"/>
      <c r="BB145" s="283"/>
      <c r="BC145" s="283"/>
      <c r="BD145" s="283"/>
      <c r="BE145" s="283"/>
      <c r="BF145" s="283"/>
      <c r="BG145" s="283"/>
      <c r="BH145" s="283"/>
      <c r="BI145" s="283"/>
      <c r="BJ145" s="283"/>
      <c r="BK145" s="283"/>
      <c r="BL145" s="283"/>
      <c r="BM145" s="283"/>
      <c r="BN145" s="283"/>
      <c r="BO145" s="283"/>
      <c r="BP145" s="283"/>
      <c r="BQ145" s="283"/>
      <c r="BR145" s="283"/>
      <c r="BS145" s="283"/>
      <c r="BT145" s="283"/>
      <c r="BU145" s="283"/>
      <c r="BV145" s="283"/>
      <c r="BW145" s="283"/>
      <c r="BX145" s="283"/>
      <c r="BY145" s="283"/>
      <c r="BZ145" s="283">
        <v>2</v>
      </c>
      <c r="CA145" s="283"/>
      <c r="CB145" s="283"/>
      <c r="CC145" s="283"/>
      <c r="CD145" s="283"/>
      <c r="CE145" s="283"/>
      <c r="CF145" s="283"/>
      <c r="CG145" s="283"/>
      <c r="CH145" s="283"/>
      <c r="CI145" s="283">
        <v>2</v>
      </c>
      <c r="CJ145" s="283"/>
      <c r="CK145" s="283">
        <v>2</v>
      </c>
      <c r="CL145" s="283"/>
      <c r="CM145" s="283">
        <v>2</v>
      </c>
      <c r="CN145" s="283"/>
      <c r="CO145" s="283"/>
      <c r="CP145" s="283"/>
      <c r="CQ145" s="283"/>
      <c r="CR145" s="283"/>
      <c r="CS145" s="283"/>
      <c r="CT145" s="283"/>
      <c r="CU145" s="283"/>
      <c r="CV145" s="283"/>
      <c r="CW145" s="283"/>
      <c r="CX145" s="283"/>
      <c r="CY145" s="283"/>
      <c r="CZ145" s="283"/>
      <c r="DA145" s="283"/>
      <c r="DB145" s="283"/>
      <c r="DC145" s="283"/>
      <c r="DD145" s="283"/>
      <c r="DE145" s="283"/>
      <c r="DF145" s="283"/>
      <c r="DG145" s="283">
        <v>1</v>
      </c>
      <c r="DH145" s="283"/>
      <c r="DI145" s="283"/>
      <c r="DJ145" s="283"/>
      <c r="DK145" s="283"/>
      <c r="DL145" s="283"/>
      <c r="DM145" s="283"/>
      <c r="DN145" s="283"/>
    </row>
    <row r="146" spans="1:118" s="269" customFormat="1" ht="11.25" x14ac:dyDescent="0.2">
      <c r="A146" s="281">
        <f t="shared" si="2"/>
        <v>142</v>
      </c>
      <c r="B146" s="282" t="s">
        <v>659</v>
      </c>
      <c r="C146" s="283"/>
      <c r="D146" s="283"/>
      <c r="E146" s="283"/>
      <c r="F146" s="283"/>
      <c r="G146" s="283"/>
      <c r="H146" s="283"/>
      <c r="I146" s="283"/>
      <c r="J146" s="283"/>
      <c r="K146" s="283"/>
      <c r="L146" s="283"/>
      <c r="M146" s="283"/>
      <c r="N146" s="283"/>
      <c r="O146" s="283"/>
      <c r="P146" s="283"/>
      <c r="Q146" s="283"/>
      <c r="R146" s="283"/>
      <c r="S146" s="283"/>
      <c r="T146" s="283"/>
      <c r="U146" s="283"/>
      <c r="V146" s="283"/>
      <c r="W146" s="283"/>
      <c r="X146" s="283"/>
      <c r="Y146" s="283"/>
      <c r="Z146" s="283"/>
      <c r="AA146" s="283"/>
      <c r="AB146" s="283"/>
      <c r="AC146" s="283"/>
      <c r="AD146" s="283"/>
      <c r="AE146" s="283"/>
      <c r="AF146" s="283"/>
      <c r="AG146" s="283"/>
      <c r="AH146" s="283"/>
      <c r="AI146" s="283"/>
      <c r="AJ146" s="283"/>
      <c r="AK146" s="283"/>
      <c r="AL146" s="283"/>
      <c r="AM146" s="283"/>
      <c r="AN146" s="283"/>
      <c r="AO146" s="283"/>
      <c r="AP146" s="283"/>
      <c r="AQ146" s="283"/>
      <c r="AR146" s="283"/>
      <c r="AS146" s="283"/>
      <c r="AT146" s="283"/>
      <c r="AU146" s="283"/>
      <c r="AV146" s="283"/>
      <c r="AW146" s="283"/>
      <c r="AX146" s="283"/>
      <c r="AY146" s="283"/>
      <c r="AZ146" s="283"/>
      <c r="BA146" s="283"/>
      <c r="BB146" s="283"/>
      <c r="BC146" s="283"/>
      <c r="BD146" s="283"/>
      <c r="BE146" s="283"/>
      <c r="BF146" s="283"/>
      <c r="BG146" s="283"/>
      <c r="BH146" s="283">
        <v>4</v>
      </c>
      <c r="BI146" s="283"/>
      <c r="BJ146" s="283"/>
      <c r="BK146" s="283"/>
      <c r="BL146" s="283"/>
      <c r="BM146" s="283"/>
      <c r="BN146" s="283"/>
      <c r="BO146" s="283"/>
      <c r="BP146" s="283"/>
      <c r="BQ146" s="283"/>
      <c r="BR146" s="283"/>
      <c r="BS146" s="283"/>
      <c r="BT146" s="283"/>
      <c r="BU146" s="283"/>
      <c r="BV146" s="283"/>
      <c r="BW146" s="283"/>
      <c r="BX146" s="283"/>
      <c r="BY146" s="283"/>
      <c r="BZ146" s="283"/>
      <c r="CA146" s="283"/>
      <c r="CB146" s="283"/>
      <c r="CC146" s="283"/>
      <c r="CD146" s="283"/>
      <c r="CE146" s="283"/>
      <c r="CF146" s="283"/>
      <c r="CG146" s="283"/>
      <c r="CH146" s="283"/>
      <c r="CI146" s="283"/>
      <c r="CJ146" s="283"/>
      <c r="CK146" s="283">
        <v>2</v>
      </c>
      <c r="CL146" s="283"/>
      <c r="CM146" s="283"/>
      <c r="CN146" s="283"/>
      <c r="CO146" s="283"/>
      <c r="CP146" s="283"/>
      <c r="CQ146" s="283"/>
      <c r="CR146" s="283"/>
      <c r="CS146" s="283"/>
      <c r="CT146" s="283"/>
      <c r="CU146" s="283"/>
      <c r="CV146" s="283">
        <v>8</v>
      </c>
      <c r="CW146" s="283">
        <v>2</v>
      </c>
      <c r="CX146" s="283"/>
      <c r="CY146" s="283"/>
      <c r="CZ146" s="283"/>
      <c r="DA146" s="283"/>
      <c r="DB146" s="283"/>
      <c r="DC146" s="283"/>
      <c r="DD146" s="283"/>
      <c r="DE146" s="283"/>
      <c r="DF146" s="283"/>
      <c r="DG146" s="283">
        <v>1</v>
      </c>
      <c r="DH146" s="283"/>
      <c r="DI146" s="283"/>
      <c r="DJ146" s="283"/>
      <c r="DK146" s="283"/>
      <c r="DL146" s="283"/>
      <c r="DM146" s="283"/>
      <c r="DN146" s="283"/>
    </row>
    <row r="147" spans="1:118" s="269" customFormat="1" ht="11.25" x14ac:dyDescent="0.2">
      <c r="A147" s="281">
        <f t="shared" si="2"/>
        <v>143</v>
      </c>
      <c r="B147" s="282" t="s">
        <v>194</v>
      </c>
      <c r="C147" s="283"/>
      <c r="D147" s="283"/>
      <c r="E147" s="283"/>
      <c r="F147" s="283"/>
      <c r="G147" s="283"/>
      <c r="H147" s="283"/>
      <c r="I147" s="283"/>
      <c r="J147" s="283"/>
      <c r="K147" s="283"/>
      <c r="L147" s="283"/>
      <c r="M147" s="283"/>
      <c r="N147" s="283"/>
      <c r="O147" s="283"/>
      <c r="P147" s="283"/>
      <c r="Q147" s="283"/>
      <c r="R147" s="283"/>
      <c r="S147" s="283"/>
      <c r="T147" s="283"/>
      <c r="U147" s="283"/>
      <c r="V147" s="283"/>
      <c r="W147" s="283"/>
      <c r="X147" s="283"/>
      <c r="Y147" s="283"/>
      <c r="Z147" s="283"/>
      <c r="AA147" s="283"/>
      <c r="AB147" s="283"/>
      <c r="AC147" s="283"/>
      <c r="AD147" s="283"/>
      <c r="AE147" s="283"/>
      <c r="AF147" s="283"/>
      <c r="AG147" s="283"/>
      <c r="AH147" s="283"/>
      <c r="AI147" s="283"/>
      <c r="AJ147" s="283"/>
      <c r="AK147" s="283"/>
      <c r="AL147" s="283"/>
      <c r="AM147" s="283"/>
      <c r="AN147" s="283"/>
      <c r="AO147" s="283"/>
      <c r="AP147" s="283"/>
      <c r="AQ147" s="283"/>
      <c r="AR147" s="283"/>
      <c r="AS147" s="283"/>
      <c r="AT147" s="283"/>
      <c r="AU147" s="283"/>
      <c r="AV147" s="283"/>
      <c r="AW147" s="283"/>
      <c r="AX147" s="283"/>
      <c r="AY147" s="283"/>
      <c r="AZ147" s="283"/>
      <c r="BA147" s="283"/>
      <c r="BB147" s="283"/>
      <c r="BC147" s="283"/>
      <c r="BD147" s="283"/>
      <c r="BE147" s="283"/>
      <c r="BF147" s="283"/>
      <c r="BG147" s="283"/>
      <c r="BH147" s="283"/>
      <c r="BI147" s="283"/>
      <c r="BJ147" s="283"/>
      <c r="BK147" s="283"/>
      <c r="BL147" s="283"/>
      <c r="BM147" s="283"/>
      <c r="BN147" s="283"/>
      <c r="BO147" s="283"/>
      <c r="BP147" s="283"/>
      <c r="BQ147" s="283"/>
      <c r="BR147" s="283"/>
      <c r="BS147" s="283"/>
      <c r="BT147" s="283"/>
      <c r="BU147" s="283"/>
      <c r="BV147" s="283"/>
      <c r="BW147" s="283"/>
      <c r="BX147" s="283"/>
      <c r="BY147" s="283"/>
      <c r="BZ147" s="283"/>
      <c r="CA147" s="283"/>
      <c r="CB147" s="283"/>
      <c r="CC147" s="283"/>
      <c r="CD147" s="283"/>
      <c r="CE147" s="283"/>
      <c r="CF147" s="283"/>
      <c r="CG147" s="283"/>
      <c r="CH147" s="283"/>
      <c r="CI147" s="283"/>
      <c r="CJ147" s="283"/>
      <c r="CK147" s="283"/>
      <c r="CL147" s="283"/>
      <c r="CM147" s="283"/>
      <c r="CN147" s="283"/>
      <c r="CO147" s="283"/>
      <c r="CP147" s="283"/>
      <c r="CQ147" s="283"/>
      <c r="CR147" s="283"/>
      <c r="CS147" s="283"/>
      <c r="CT147" s="283"/>
      <c r="CU147" s="283"/>
      <c r="CV147" s="283"/>
      <c r="CW147" s="283"/>
      <c r="CX147" s="283"/>
      <c r="CY147" s="283"/>
      <c r="CZ147" s="283"/>
      <c r="DA147" s="283"/>
      <c r="DB147" s="283"/>
      <c r="DC147" s="283"/>
      <c r="DD147" s="283"/>
      <c r="DE147" s="283"/>
      <c r="DF147" s="283"/>
      <c r="DG147" s="283"/>
      <c r="DH147" s="283"/>
      <c r="DI147" s="283"/>
      <c r="DJ147" s="283"/>
      <c r="DK147" s="283"/>
      <c r="DL147" s="283"/>
      <c r="DM147" s="283"/>
      <c r="DN147" s="283"/>
    </row>
    <row r="148" spans="1:118" s="269" customFormat="1" ht="11.25" x14ac:dyDescent="0.2">
      <c r="A148" s="281">
        <f t="shared" si="2"/>
        <v>144</v>
      </c>
      <c r="B148" s="282" t="s">
        <v>194</v>
      </c>
      <c r="C148" s="283"/>
      <c r="D148" s="283"/>
      <c r="E148" s="283"/>
      <c r="F148" s="283"/>
      <c r="G148" s="283"/>
      <c r="H148" s="283"/>
      <c r="I148" s="283"/>
      <c r="J148" s="283"/>
      <c r="K148" s="283"/>
      <c r="L148" s="283"/>
      <c r="M148" s="283"/>
      <c r="N148" s="283"/>
      <c r="O148" s="283"/>
      <c r="P148" s="283">
        <v>2</v>
      </c>
      <c r="Q148" s="283"/>
      <c r="R148" s="283"/>
      <c r="S148" s="283"/>
      <c r="T148" s="283">
        <v>1</v>
      </c>
      <c r="U148" s="283"/>
      <c r="V148" s="283">
        <v>2</v>
      </c>
      <c r="W148" s="283">
        <v>2</v>
      </c>
      <c r="X148" s="283"/>
      <c r="Y148" s="283"/>
      <c r="Z148" s="283">
        <v>3</v>
      </c>
      <c r="AA148" s="283"/>
      <c r="AB148" s="283"/>
      <c r="AC148" s="283"/>
      <c r="AD148" s="283"/>
      <c r="AE148" s="283"/>
      <c r="AF148" s="283"/>
      <c r="AG148" s="283"/>
      <c r="AH148" s="283"/>
      <c r="AI148" s="283"/>
      <c r="AJ148" s="283"/>
      <c r="AK148" s="283"/>
      <c r="AL148" s="283"/>
      <c r="AM148" s="283"/>
      <c r="AN148" s="283"/>
      <c r="AO148" s="283"/>
      <c r="AP148" s="283">
        <v>15</v>
      </c>
      <c r="AQ148" s="283"/>
      <c r="AR148" s="283"/>
      <c r="AS148" s="283"/>
      <c r="AT148" s="283"/>
      <c r="AU148" s="283">
        <v>3</v>
      </c>
      <c r="AV148" s="283"/>
      <c r="AW148" s="283"/>
      <c r="AX148" s="283"/>
      <c r="AY148" s="283"/>
      <c r="AZ148" s="283"/>
      <c r="BA148" s="283"/>
      <c r="BB148" s="283"/>
      <c r="BC148" s="283"/>
      <c r="BD148" s="283"/>
      <c r="BE148" s="283"/>
      <c r="BF148" s="283"/>
      <c r="BG148" s="283">
        <v>3</v>
      </c>
      <c r="BH148" s="283"/>
      <c r="BI148" s="283"/>
      <c r="BJ148" s="283"/>
      <c r="BK148" s="283"/>
      <c r="BL148" s="283"/>
      <c r="BM148" s="283"/>
      <c r="BN148" s="283"/>
      <c r="BO148" s="283"/>
      <c r="BP148" s="283"/>
      <c r="BQ148" s="283"/>
      <c r="BR148" s="283"/>
      <c r="BS148" s="283"/>
      <c r="BT148" s="283"/>
      <c r="BU148" s="283"/>
      <c r="BV148" s="283"/>
      <c r="BW148" s="283"/>
      <c r="BX148" s="283"/>
      <c r="BY148" s="283"/>
      <c r="BZ148" s="283"/>
      <c r="CA148" s="283"/>
      <c r="CB148" s="283"/>
      <c r="CC148" s="283"/>
      <c r="CD148" s="283"/>
      <c r="CE148" s="283"/>
      <c r="CF148" s="283"/>
      <c r="CG148" s="283"/>
      <c r="CH148" s="283"/>
      <c r="CI148" s="283"/>
      <c r="CJ148" s="283"/>
      <c r="CK148" s="283"/>
      <c r="CL148" s="283"/>
      <c r="CM148" s="283"/>
      <c r="CN148" s="283"/>
      <c r="CO148" s="283"/>
      <c r="CP148" s="283"/>
      <c r="CQ148" s="283"/>
      <c r="CR148" s="283"/>
      <c r="CS148" s="283"/>
      <c r="CT148" s="283"/>
      <c r="CU148" s="283"/>
      <c r="CV148" s="283"/>
      <c r="CW148" s="283"/>
      <c r="CX148" s="283"/>
      <c r="CY148" s="283"/>
      <c r="CZ148" s="283"/>
      <c r="DA148" s="283"/>
      <c r="DB148" s="283"/>
      <c r="DC148" s="283"/>
      <c r="DD148" s="283"/>
      <c r="DE148" s="283"/>
      <c r="DF148" s="283"/>
      <c r="DG148" s="283"/>
      <c r="DH148" s="283"/>
      <c r="DI148" s="283"/>
      <c r="DJ148" s="283"/>
      <c r="DK148" s="283"/>
      <c r="DL148" s="283"/>
      <c r="DM148" s="283"/>
      <c r="DN148" s="283"/>
    </row>
    <row r="149" spans="1:118" s="269" customFormat="1" ht="11.25" x14ac:dyDescent="0.2">
      <c r="A149" s="281">
        <f t="shared" si="2"/>
        <v>145</v>
      </c>
      <c r="B149" s="282" t="s">
        <v>194</v>
      </c>
      <c r="C149" s="283"/>
      <c r="D149" s="283"/>
      <c r="E149" s="283"/>
      <c r="F149" s="283"/>
      <c r="G149" s="283"/>
      <c r="H149" s="283"/>
      <c r="I149" s="283"/>
      <c r="J149" s="283"/>
      <c r="K149" s="283"/>
      <c r="L149" s="283"/>
      <c r="M149" s="283"/>
      <c r="N149" s="283"/>
      <c r="O149" s="283"/>
      <c r="P149" s="283"/>
      <c r="Q149" s="283"/>
      <c r="R149" s="283"/>
      <c r="S149" s="283"/>
      <c r="T149" s="283"/>
      <c r="U149" s="283"/>
      <c r="V149" s="283">
        <v>2</v>
      </c>
      <c r="W149" s="283"/>
      <c r="X149" s="283"/>
      <c r="Y149" s="283"/>
      <c r="Z149" s="283"/>
      <c r="AA149" s="283"/>
      <c r="AB149" s="283"/>
      <c r="AC149" s="283"/>
      <c r="AD149" s="283"/>
      <c r="AE149" s="283"/>
      <c r="AF149" s="283"/>
      <c r="AG149" s="283"/>
      <c r="AH149" s="283"/>
      <c r="AI149" s="283"/>
      <c r="AJ149" s="283"/>
      <c r="AK149" s="283"/>
      <c r="AL149" s="283"/>
      <c r="AM149" s="283"/>
      <c r="AN149" s="283"/>
      <c r="AO149" s="283"/>
      <c r="AP149" s="283"/>
      <c r="AQ149" s="283"/>
      <c r="AR149" s="283"/>
      <c r="AS149" s="283"/>
      <c r="AT149" s="283"/>
      <c r="AU149" s="283">
        <v>3</v>
      </c>
      <c r="AV149" s="283"/>
      <c r="AW149" s="283"/>
      <c r="AX149" s="283"/>
      <c r="AY149" s="283"/>
      <c r="AZ149" s="283"/>
      <c r="BA149" s="283"/>
      <c r="BB149" s="283"/>
      <c r="BC149" s="283"/>
      <c r="BD149" s="283"/>
      <c r="BE149" s="283"/>
      <c r="BF149" s="283"/>
      <c r="BG149" s="283"/>
      <c r="BH149" s="283"/>
      <c r="BI149" s="283">
        <v>3</v>
      </c>
      <c r="BJ149" s="283"/>
      <c r="BK149" s="283"/>
      <c r="BL149" s="283"/>
      <c r="BM149" s="283"/>
      <c r="BN149" s="283"/>
      <c r="BO149" s="283"/>
      <c r="BP149" s="283"/>
      <c r="BQ149" s="283"/>
      <c r="BR149" s="283"/>
      <c r="BS149" s="283"/>
      <c r="BT149" s="283"/>
      <c r="BU149" s="283"/>
      <c r="BV149" s="283"/>
      <c r="BW149" s="283"/>
      <c r="BX149" s="283"/>
      <c r="BY149" s="283"/>
      <c r="BZ149" s="283">
        <v>2</v>
      </c>
      <c r="CA149" s="283"/>
      <c r="CB149" s="283"/>
      <c r="CC149" s="283"/>
      <c r="CD149" s="283"/>
      <c r="CE149" s="283"/>
      <c r="CF149" s="283"/>
      <c r="CG149" s="283"/>
      <c r="CH149" s="283"/>
      <c r="CI149" s="283">
        <v>2</v>
      </c>
      <c r="CJ149" s="283"/>
      <c r="CK149" s="283"/>
      <c r="CL149" s="283"/>
      <c r="CM149" s="283"/>
      <c r="CN149" s="283"/>
      <c r="CO149" s="283"/>
      <c r="CP149" s="283"/>
      <c r="CQ149" s="283"/>
      <c r="CR149" s="283">
        <v>10</v>
      </c>
      <c r="CS149" s="283"/>
      <c r="CT149" s="283"/>
      <c r="CU149" s="283"/>
      <c r="CV149" s="283"/>
      <c r="CW149" s="283"/>
      <c r="CX149" s="283"/>
      <c r="CY149" s="283"/>
      <c r="CZ149" s="283"/>
      <c r="DA149" s="283"/>
      <c r="DB149" s="283"/>
      <c r="DC149" s="283"/>
      <c r="DD149" s="283"/>
      <c r="DE149" s="283"/>
      <c r="DF149" s="283"/>
      <c r="DG149" s="283"/>
      <c r="DH149" s="283"/>
      <c r="DI149" s="283"/>
      <c r="DJ149" s="283"/>
      <c r="DK149" s="283"/>
      <c r="DL149" s="283"/>
      <c r="DM149" s="283"/>
      <c r="DN149" s="283"/>
    </row>
    <row r="150" spans="1:118" s="269" customFormat="1" ht="11.25" x14ac:dyDescent="0.2">
      <c r="A150" s="281">
        <f t="shared" si="2"/>
        <v>146</v>
      </c>
      <c r="B150" s="282" t="s">
        <v>194</v>
      </c>
      <c r="C150" s="283"/>
      <c r="D150" s="283"/>
      <c r="E150" s="283"/>
      <c r="F150" s="283"/>
      <c r="G150" s="283"/>
      <c r="H150" s="283"/>
      <c r="I150" s="283"/>
      <c r="J150" s="283"/>
      <c r="K150" s="283"/>
      <c r="L150" s="283"/>
      <c r="M150" s="283"/>
      <c r="N150" s="283"/>
      <c r="O150" s="283"/>
      <c r="P150" s="283"/>
      <c r="Q150" s="283"/>
      <c r="R150" s="283"/>
      <c r="S150" s="283"/>
      <c r="T150" s="283"/>
      <c r="U150" s="283"/>
      <c r="V150" s="283"/>
      <c r="W150" s="283"/>
      <c r="X150" s="283"/>
      <c r="Y150" s="283"/>
      <c r="Z150" s="283">
        <v>3</v>
      </c>
      <c r="AA150" s="283"/>
      <c r="AB150" s="283"/>
      <c r="AC150" s="283"/>
      <c r="AD150" s="283"/>
      <c r="AE150" s="283"/>
      <c r="AF150" s="283"/>
      <c r="AG150" s="283"/>
      <c r="AH150" s="283"/>
      <c r="AI150" s="283"/>
      <c r="AJ150" s="283"/>
      <c r="AK150" s="283"/>
      <c r="AL150" s="283"/>
      <c r="AM150" s="283"/>
      <c r="AN150" s="283"/>
      <c r="AO150" s="283"/>
      <c r="AP150" s="283"/>
      <c r="AQ150" s="283"/>
      <c r="AR150" s="283"/>
      <c r="AS150" s="283"/>
      <c r="AT150" s="283"/>
      <c r="AU150" s="283"/>
      <c r="AV150" s="283"/>
      <c r="AW150" s="283"/>
      <c r="AX150" s="283"/>
      <c r="AY150" s="283"/>
      <c r="AZ150" s="283"/>
      <c r="BA150" s="283"/>
      <c r="BB150" s="283"/>
      <c r="BC150" s="283"/>
      <c r="BD150" s="283"/>
      <c r="BE150" s="283"/>
      <c r="BF150" s="283"/>
      <c r="BG150" s="283"/>
      <c r="BH150" s="283">
        <v>4</v>
      </c>
      <c r="BI150" s="283"/>
      <c r="BJ150" s="283"/>
      <c r="BK150" s="283"/>
      <c r="BL150" s="283"/>
      <c r="BM150" s="283"/>
      <c r="BN150" s="283"/>
      <c r="BO150" s="283"/>
      <c r="BP150" s="283"/>
      <c r="BQ150" s="283"/>
      <c r="BR150" s="283"/>
      <c r="BS150" s="283"/>
      <c r="BT150" s="283"/>
      <c r="BU150" s="283"/>
      <c r="BV150" s="283"/>
      <c r="BW150" s="283"/>
      <c r="BX150" s="283"/>
      <c r="BY150" s="283"/>
      <c r="BZ150" s="283"/>
      <c r="CA150" s="283"/>
      <c r="CB150" s="283"/>
      <c r="CC150" s="283"/>
      <c r="CD150" s="283"/>
      <c r="CE150" s="283"/>
      <c r="CF150" s="283"/>
      <c r="CG150" s="283"/>
      <c r="CH150" s="283"/>
      <c r="CI150" s="283"/>
      <c r="CJ150" s="283"/>
      <c r="CK150" s="283">
        <v>2</v>
      </c>
      <c r="CL150" s="283"/>
      <c r="CM150" s="283"/>
      <c r="CN150" s="283"/>
      <c r="CO150" s="283"/>
      <c r="CP150" s="283"/>
      <c r="CQ150" s="283"/>
      <c r="CR150" s="283"/>
      <c r="CS150" s="283"/>
      <c r="CT150" s="283"/>
      <c r="CU150" s="283"/>
      <c r="CV150" s="283"/>
      <c r="CW150" s="283">
        <v>2</v>
      </c>
      <c r="CX150" s="283"/>
      <c r="CY150" s="283"/>
      <c r="CZ150" s="283"/>
      <c r="DA150" s="283"/>
      <c r="DB150" s="283"/>
      <c r="DC150" s="283"/>
      <c r="DD150" s="283"/>
      <c r="DE150" s="283"/>
      <c r="DF150" s="283"/>
      <c r="DG150" s="283">
        <v>1</v>
      </c>
      <c r="DH150" s="283"/>
      <c r="DI150" s="283"/>
      <c r="DJ150" s="283"/>
      <c r="DK150" s="283"/>
      <c r="DL150" s="283"/>
      <c r="DM150" s="283"/>
      <c r="DN150" s="283"/>
    </row>
    <row r="151" spans="1:118" s="269" customFormat="1" ht="11.25" x14ac:dyDescent="0.2">
      <c r="A151" s="281">
        <f t="shared" si="2"/>
        <v>147</v>
      </c>
      <c r="B151" s="282" t="s">
        <v>194</v>
      </c>
      <c r="C151" s="283"/>
      <c r="D151" s="283"/>
      <c r="E151" s="283"/>
      <c r="F151" s="283"/>
      <c r="G151" s="283"/>
      <c r="H151" s="283"/>
      <c r="I151" s="283"/>
      <c r="J151" s="283"/>
      <c r="K151" s="283"/>
      <c r="L151" s="283"/>
      <c r="M151" s="283"/>
      <c r="N151" s="283"/>
      <c r="O151" s="283"/>
      <c r="P151" s="283"/>
      <c r="Q151" s="283"/>
      <c r="R151" s="283"/>
      <c r="S151" s="283"/>
      <c r="T151" s="283"/>
      <c r="U151" s="283"/>
      <c r="V151" s="283"/>
      <c r="W151" s="283"/>
      <c r="X151" s="283"/>
      <c r="Y151" s="283"/>
      <c r="Z151" s="283"/>
      <c r="AA151" s="283"/>
      <c r="AB151" s="283"/>
      <c r="AC151" s="283"/>
      <c r="AD151" s="283"/>
      <c r="AE151" s="283"/>
      <c r="AF151" s="283"/>
      <c r="AG151" s="283"/>
      <c r="AH151" s="283"/>
      <c r="AI151" s="283"/>
      <c r="AJ151" s="283"/>
      <c r="AK151" s="283"/>
      <c r="AL151" s="283"/>
      <c r="AM151" s="283"/>
      <c r="AN151" s="283"/>
      <c r="AO151" s="283"/>
      <c r="AP151" s="283"/>
      <c r="AQ151" s="283"/>
      <c r="AR151" s="283"/>
      <c r="AS151" s="283"/>
      <c r="AT151" s="283"/>
      <c r="AU151" s="283"/>
      <c r="AV151" s="283"/>
      <c r="AW151" s="283"/>
      <c r="AX151" s="283"/>
      <c r="AY151" s="283"/>
      <c r="AZ151" s="283"/>
      <c r="BA151" s="283"/>
      <c r="BB151" s="283"/>
      <c r="BC151" s="283"/>
      <c r="BD151" s="283"/>
      <c r="BE151" s="283"/>
      <c r="BF151" s="283"/>
      <c r="BG151" s="283"/>
      <c r="BH151" s="283"/>
      <c r="BI151" s="283"/>
      <c r="BJ151" s="283"/>
      <c r="BK151" s="283"/>
      <c r="BL151" s="283"/>
      <c r="BM151" s="283"/>
      <c r="BN151" s="283"/>
      <c r="BO151" s="283"/>
      <c r="BP151" s="283"/>
      <c r="BQ151" s="283"/>
      <c r="BR151" s="283"/>
      <c r="BS151" s="283"/>
      <c r="BT151" s="283"/>
      <c r="BU151" s="283"/>
      <c r="BV151" s="283"/>
      <c r="BW151" s="283"/>
      <c r="BX151" s="283"/>
      <c r="BY151" s="283"/>
      <c r="BZ151" s="283"/>
      <c r="CA151" s="283"/>
      <c r="CB151" s="283"/>
      <c r="CC151" s="283"/>
      <c r="CD151" s="283"/>
      <c r="CE151" s="283"/>
      <c r="CF151" s="283"/>
      <c r="CG151" s="283"/>
      <c r="CH151" s="283"/>
      <c r="CI151" s="283"/>
      <c r="CJ151" s="283"/>
      <c r="CK151" s="283"/>
      <c r="CL151" s="283"/>
      <c r="CM151" s="283"/>
      <c r="CN151" s="283"/>
      <c r="CO151" s="283"/>
      <c r="CP151" s="283"/>
      <c r="CQ151" s="283"/>
      <c r="CR151" s="283"/>
      <c r="CS151" s="283"/>
      <c r="CT151" s="283"/>
      <c r="CU151" s="283"/>
      <c r="CV151" s="283"/>
      <c r="CW151" s="283"/>
      <c r="CX151" s="283"/>
      <c r="CY151" s="283"/>
      <c r="CZ151" s="283"/>
      <c r="DA151" s="283"/>
      <c r="DB151" s="283"/>
      <c r="DC151" s="283"/>
      <c r="DD151" s="283"/>
      <c r="DE151" s="283"/>
      <c r="DF151" s="283"/>
      <c r="DG151" s="283"/>
      <c r="DH151" s="283"/>
      <c r="DI151" s="283"/>
      <c r="DJ151" s="283"/>
      <c r="DK151" s="283"/>
      <c r="DL151" s="283"/>
      <c r="DM151" s="283"/>
      <c r="DN151" s="283"/>
    </row>
    <row r="152" spans="1:118" s="269" customFormat="1" ht="11.25" x14ac:dyDescent="0.2">
      <c r="A152" s="281">
        <f t="shared" si="2"/>
        <v>148</v>
      </c>
      <c r="B152" s="282" t="s">
        <v>675</v>
      </c>
      <c r="C152" s="283"/>
      <c r="D152" s="283"/>
      <c r="E152" s="283"/>
      <c r="F152" s="283"/>
      <c r="G152" s="283"/>
      <c r="H152" s="283"/>
      <c r="I152" s="283"/>
      <c r="J152" s="283"/>
      <c r="K152" s="283"/>
      <c r="L152" s="283"/>
      <c r="M152" s="283"/>
      <c r="N152" s="283"/>
      <c r="O152" s="283"/>
      <c r="P152" s="283">
        <v>2</v>
      </c>
      <c r="Q152" s="283"/>
      <c r="R152" s="283"/>
      <c r="S152" s="283"/>
      <c r="T152" s="283">
        <v>1</v>
      </c>
      <c r="U152" s="283"/>
      <c r="V152" s="283">
        <v>2</v>
      </c>
      <c r="W152" s="283">
        <v>2</v>
      </c>
      <c r="X152" s="283"/>
      <c r="Y152" s="283"/>
      <c r="Z152" s="283">
        <v>3</v>
      </c>
      <c r="AA152" s="283"/>
      <c r="AB152" s="283"/>
      <c r="AC152" s="283"/>
      <c r="AD152" s="283"/>
      <c r="AE152" s="283"/>
      <c r="AF152" s="283"/>
      <c r="AG152" s="283"/>
      <c r="AH152" s="283"/>
      <c r="AI152" s="283"/>
      <c r="AJ152" s="283"/>
      <c r="AK152" s="283"/>
      <c r="AL152" s="283"/>
      <c r="AM152" s="283"/>
      <c r="AN152" s="283"/>
      <c r="AO152" s="283"/>
      <c r="AP152" s="283">
        <v>15</v>
      </c>
      <c r="AQ152" s="283"/>
      <c r="AR152" s="283"/>
      <c r="AS152" s="283"/>
      <c r="AT152" s="283"/>
      <c r="AU152" s="283">
        <v>3</v>
      </c>
      <c r="AV152" s="283"/>
      <c r="AW152" s="283"/>
      <c r="AX152" s="283"/>
      <c r="AY152" s="283"/>
      <c r="AZ152" s="283"/>
      <c r="BA152" s="283"/>
      <c r="BB152" s="283"/>
      <c r="BC152" s="283"/>
      <c r="BD152" s="283"/>
      <c r="BE152" s="283"/>
      <c r="BF152" s="283"/>
      <c r="BG152" s="283">
        <v>3</v>
      </c>
      <c r="BH152" s="283"/>
      <c r="BI152" s="283"/>
      <c r="BJ152" s="283"/>
      <c r="BK152" s="283"/>
      <c r="BL152" s="283"/>
      <c r="BM152" s="283"/>
      <c r="BN152" s="283"/>
      <c r="BO152" s="283"/>
      <c r="BP152" s="283"/>
      <c r="BQ152" s="283"/>
      <c r="BR152" s="283"/>
      <c r="BS152" s="283"/>
      <c r="BT152" s="283"/>
      <c r="BU152" s="283"/>
      <c r="BV152" s="283"/>
      <c r="BW152" s="283"/>
      <c r="BX152" s="283"/>
      <c r="BY152" s="283"/>
      <c r="BZ152" s="283"/>
      <c r="CA152" s="283"/>
      <c r="CB152" s="283"/>
      <c r="CC152" s="283"/>
      <c r="CD152" s="283"/>
      <c r="CE152" s="283"/>
      <c r="CF152" s="283"/>
      <c r="CG152" s="283"/>
      <c r="CH152" s="283"/>
      <c r="CI152" s="283"/>
      <c r="CJ152" s="283"/>
      <c r="CK152" s="283"/>
      <c r="CL152" s="283"/>
      <c r="CM152" s="283"/>
      <c r="CN152" s="283"/>
      <c r="CO152" s="283"/>
      <c r="CP152" s="283"/>
      <c r="CQ152" s="283"/>
      <c r="CR152" s="283"/>
      <c r="CS152" s="283"/>
      <c r="CT152" s="283"/>
      <c r="CU152" s="283"/>
      <c r="CV152" s="283"/>
      <c r="CW152" s="283"/>
      <c r="CX152" s="283"/>
      <c r="CY152" s="283"/>
      <c r="CZ152" s="283"/>
      <c r="DA152" s="283"/>
      <c r="DB152" s="283"/>
      <c r="DC152" s="283"/>
      <c r="DD152" s="283"/>
      <c r="DE152" s="283"/>
      <c r="DF152" s="283"/>
      <c r="DG152" s="283"/>
      <c r="DH152" s="283"/>
      <c r="DI152" s="283"/>
      <c r="DJ152" s="283"/>
      <c r="DK152" s="283"/>
      <c r="DL152" s="283"/>
      <c r="DM152" s="283"/>
      <c r="DN152" s="283"/>
    </row>
    <row r="153" spans="1:118" s="269" customFormat="1" ht="11.25" x14ac:dyDescent="0.2">
      <c r="A153" s="281">
        <f t="shared" si="2"/>
        <v>149</v>
      </c>
      <c r="B153" s="282" t="s">
        <v>675</v>
      </c>
      <c r="C153" s="283"/>
      <c r="D153" s="283"/>
      <c r="E153" s="283"/>
      <c r="F153" s="283"/>
      <c r="G153" s="283"/>
      <c r="H153" s="283"/>
      <c r="I153" s="283"/>
      <c r="J153" s="283"/>
      <c r="K153" s="283"/>
      <c r="L153" s="283"/>
      <c r="M153" s="283"/>
      <c r="N153" s="283"/>
      <c r="O153" s="283"/>
      <c r="P153" s="283"/>
      <c r="Q153" s="283"/>
      <c r="R153" s="283"/>
      <c r="S153" s="283"/>
      <c r="T153" s="283"/>
      <c r="U153" s="283"/>
      <c r="V153" s="283"/>
      <c r="W153" s="283"/>
      <c r="X153" s="283"/>
      <c r="Y153" s="283"/>
      <c r="Z153" s="283"/>
      <c r="AA153" s="283"/>
      <c r="AB153" s="283"/>
      <c r="AC153" s="283"/>
      <c r="AD153" s="283"/>
      <c r="AE153" s="283"/>
      <c r="AF153" s="283"/>
      <c r="AG153" s="283"/>
      <c r="AH153" s="283"/>
      <c r="AI153" s="283"/>
      <c r="AJ153" s="283"/>
      <c r="AK153" s="283"/>
      <c r="AL153" s="283"/>
      <c r="AM153" s="283"/>
      <c r="AN153" s="283"/>
      <c r="AO153" s="283"/>
      <c r="AP153" s="283"/>
      <c r="AQ153" s="283"/>
      <c r="AR153" s="283"/>
      <c r="AS153" s="283"/>
      <c r="AT153" s="283"/>
      <c r="AU153" s="283"/>
      <c r="AV153" s="283"/>
      <c r="AW153" s="283"/>
      <c r="AX153" s="283"/>
      <c r="AY153" s="283"/>
      <c r="AZ153" s="283"/>
      <c r="BA153" s="283"/>
      <c r="BB153" s="283"/>
      <c r="BC153" s="283"/>
      <c r="BD153" s="283"/>
      <c r="BE153" s="283"/>
      <c r="BF153" s="283"/>
      <c r="BG153" s="283"/>
      <c r="BH153" s="283"/>
      <c r="BI153" s="283"/>
      <c r="BJ153" s="283"/>
      <c r="BK153" s="283"/>
      <c r="BL153" s="283"/>
      <c r="BM153" s="283"/>
      <c r="BN153" s="283"/>
      <c r="BO153" s="283"/>
      <c r="BP153" s="283"/>
      <c r="BQ153" s="283"/>
      <c r="BR153" s="283"/>
      <c r="BS153" s="283"/>
      <c r="BT153" s="283"/>
      <c r="BU153" s="283"/>
      <c r="BV153" s="283"/>
      <c r="BW153" s="283"/>
      <c r="BX153" s="283"/>
      <c r="BY153" s="283"/>
      <c r="BZ153" s="283"/>
      <c r="CA153" s="283"/>
      <c r="CB153" s="283"/>
      <c r="CC153" s="283"/>
      <c r="CD153" s="283"/>
      <c r="CE153" s="283"/>
      <c r="CF153" s="283"/>
      <c r="CG153" s="283"/>
      <c r="CH153" s="283"/>
      <c r="CI153" s="283"/>
      <c r="CJ153" s="283"/>
      <c r="CK153" s="283"/>
      <c r="CL153" s="283"/>
      <c r="CM153" s="283"/>
      <c r="CN153" s="283"/>
      <c r="CO153" s="283"/>
      <c r="CP153" s="283"/>
      <c r="CQ153" s="283"/>
      <c r="CR153" s="283"/>
      <c r="CS153" s="283"/>
      <c r="CT153" s="283"/>
      <c r="CU153" s="283"/>
      <c r="CV153" s="283"/>
      <c r="CW153" s="283"/>
      <c r="CX153" s="283"/>
      <c r="CY153" s="283"/>
      <c r="CZ153" s="283"/>
      <c r="DA153" s="283"/>
      <c r="DB153" s="283"/>
      <c r="DC153" s="283"/>
      <c r="DD153" s="283"/>
      <c r="DE153" s="283"/>
      <c r="DF153" s="283"/>
      <c r="DG153" s="283"/>
      <c r="DH153" s="283"/>
      <c r="DI153" s="283"/>
      <c r="DJ153" s="283"/>
      <c r="DK153" s="283">
        <v>2</v>
      </c>
      <c r="DL153" s="283"/>
      <c r="DM153" s="283"/>
      <c r="DN153" s="283"/>
    </row>
    <row r="154" spans="1:118" s="269" customFormat="1" ht="11.25" x14ac:dyDescent="0.2">
      <c r="A154" s="281">
        <f t="shared" si="2"/>
        <v>150</v>
      </c>
      <c r="B154" s="282" t="s">
        <v>675</v>
      </c>
      <c r="C154" s="283"/>
      <c r="D154" s="283"/>
      <c r="E154" s="283"/>
      <c r="F154" s="283"/>
      <c r="G154" s="283"/>
      <c r="H154" s="283"/>
      <c r="I154" s="283"/>
      <c r="J154" s="283"/>
      <c r="K154" s="283"/>
      <c r="L154" s="283"/>
      <c r="M154" s="283"/>
      <c r="N154" s="283"/>
      <c r="O154" s="283"/>
      <c r="P154" s="283"/>
      <c r="Q154" s="283"/>
      <c r="R154" s="283"/>
      <c r="S154" s="283"/>
      <c r="T154" s="283"/>
      <c r="U154" s="283"/>
      <c r="V154" s="283"/>
      <c r="W154" s="283"/>
      <c r="X154" s="283"/>
      <c r="Y154" s="283"/>
      <c r="Z154" s="283"/>
      <c r="AA154" s="283"/>
      <c r="AB154" s="283"/>
      <c r="AC154" s="283"/>
      <c r="AD154" s="283"/>
      <c r="AE154" s="283"/>
      <c r="AF154" s="283"/>
      <c r="AG154" s="283"/>
      <c r="AH154" s="283"/>
      <c r="AI154" s="283"/>
      <c r="AJ154" s="283"/>
      <c r="AK154" s="283"/>
      <c r="AL154" s="283"/>
      <c r="AM154" s="283"/>
      <c r="AN154" s="283"/>
      <c r="AO154" s="283"/>
      <c r="AP154" s="283"/>
      <c r="AQ154" s="283"/>
      <c r="AR154" s="283"/>
      <c r="AS154" s="283"/>
      <c r="AT154" s="283"/>
      <c r="AU154" s="283"/>
      <c r="AV154" s="283"/>
      <c r="AW154" s="283"/>
      <c r="AX154" s="283"/>
      <c r="AY154" s="283"/>
      <c r="AZ154" s="283"/>
      <c r="BA154" s="283"/>
      <c r="BB154" s="283"/>
      <c r="BC154" s="283"/>
      <c r="BD154" s="283"/>
      <c r="BE154" s="283"/>
      <c r="BF154" s="283"/>
      <c r="BG154" s="283"/>
      <c r="BH154" s="283"/>
      <c r="BI154" s="283"/>
      <c r="BJ154" s="283"/>
      <c r="BK154" s="283"/>
      <c r="BL154" s="283"/>
      <c r="BM154" s="283"/>
      <c r="BN154" s="283"/>
      <c r="BO154" s="283"/>
      <c r="BP154" s="283"/>
      <c r="BQ154" s="283"/>
      <c r="BR154" s="283"/>
      <c r="BS154" s="283"/>
      <c r="BT154" s="283"/>
      <c r="BU154" s="283"/>
      <c r="BV154" s="283"/>
      <c r="BW154" s="283"/>
      <c r="BX154" s="283"/>
      <c r="BY154" s="283"/>
      <c r="BZ154" s="283"/>
      <c r="CA154" s="283"/>
      <c r="CB154" s="283"/>
      <c r="CC154" s="283"/>
      <c r="CD154" s="283"/>
      <c r="CE154" s="283"/>
      <c r="CF154" s="283"/>
      <c r="CG154" s="283"/>
      <c r="CH154" s="283"/>
      <c r="CI154" s="283"/>
      <c r="CJ154" s="283"/>
      <c r="CK154" s="283"/>
      <c r="CL154" s="283"/>
      <c r="CM154" s="283"/>
      <c r="CN154" s="283"/>
      <c r="CO154" s="283"/>
      <c r="CP154" s="283"/>
      <c r="CQ154" s="283"/>
      <c r="CR154" s="283"/>
      <c r="CS154" s="283"/>
      <c r="CT154" s="283"/>
      <c r="CU154" s="283"/>
      <c r="CV154" s="283"/>
      <c r="CW154" s="283"/>
      <c r="CX154" s="283"/>
      <c r="CY154" s="283"/>
      <c r="CZ154" s="283"/>
      <c r="DA154" s="283"/>
      <c r="DB154" s="283"/>
      <c r="DC154" s="283"/>
      <c r="DD154" s="283"/>
      <c r="DE154" s="283"/>
      <c r="DF154" s="283"/>
      <c r="DG154" s="283"/>
      <c r="DH154" s="283"/>
      <c r="DI154" s="283"/>
      <c r="DJ154" s="283"/>
      <c r="DK154" s="283"/>
      <c r="DL154" s="283"/>
      <c r="DM154" s="283"/>
      <c r="DN154" s="283"/>
    </row>
    <row r="155" spans="1:118" s="269" customFormat="1" ht="11.25" x14ac:dyDescent="0.2">
      <c r="A155" s="281">
        <f t="shared" si="2"/>
        <v>151</v>
      </c>
      <c r="B155" s="282" t="s">
        <v>675</v>
      </c>
      <c r="C155" s="283"/>
      <c r="D155" s="283"/>
      <c r="E155" s="283"/>
      <c r="F155" s="283"/>
      <c r="G155" s="283"/>
      <c r="H155" s="283"/>
      <c r="I155" s="283"/>
      <c r="J155" s="283"/>
      <c r="K155" s="283"/>
      <c r="L155" s="283"/>
      <c r="M155" s="283"/>
      <c r="N155" s="283"/>
      <c r="O155" s="283"/>
      <c r="P155" s="283"/>
      <c r="Q155" s="283"/>
      <c r="R155" s="283"/>
      <c r="S155" s="283"/>
      <c r="T155" s="283"/>
      <c r="U155" s="283"/>
      <c r="V155" s="283"/>
      <c r="W155" s="283"/>
      <c r="X155" s="283"/>
      <c r="Y155" s="283"/>
      <c r="Z155" s="283"/>
      <c r="AA155" s="283"/>
      <c r="AB155" s="283"/>
      <c r="AC155" s="283"/>
      <c r="AD155" s="283"/>
      <c r="AE155" s="283"/>
      <c r="AF155" s="283"/>
      <c r="AG155" s="283"/>
      <c r="AH155" s="283"/>
      <c r="AI155" s="283"/>
      <c r="AJ155" s="283"/>
      <c r="AK155" s="283"/>
      <c r="AL155" s="283"/>
      <c r="AM155" s="283"/>
      <c r="AN155" s="283"/>
      <c r="AO155" s="283"/>
      <c r="AP155" s="283"/>
      <c r="AQ155" s="283"/>
      <c r="AR155" s="283"/>
      <c r="AS155" s="283"/>
      <c r="AT155" s="283"/>
      <c r="AU155" s="283"/>
      <c r="AV155" s="283"/>
      <c r="AW155" s="283"/>
      <c r="AX155" s="283"/>
      <c r="AY155" s="283"/>
      <c r="AZ155" s="283"/>
      <c r="BA155" s="283"/>
      <c r="BB155" s="283"/>
      <c r="BC155" s="283"/>
      <c r="BD155" s="283"/>
      <c r="BE155" s="283"/>
      <c r="BF155" s="283"/>
      <c r="BG155" s="283"/>
      <c r="BH155" s="283"/>
      <c r="BI155" s="283"/>
      <c r="BJ155" s="283"/>
      <c r="BK155" s="283"/>
      <c r="BL155" s="283"/>
      <c r="BM155" s="283"/>
      <c r="BN155" s="283"/>
      <c r="BO155" s="283"/>
      <c r="BP155" s="283"/>
      <c r="BQ155" s="283"/>
      <c r="BR155" s="283"/>
      <c r="BS155" s="283"/>
      <c r="BT155" s="283"/>
      <c r="BU155" s="283"/>
      <c r="BV155" s="283"/>
      <c r="BW155" s="283"/>
      <c r="BX155" s="283"/>
      <c r="BY155" s="283"/>
      <c r="BZ155" s="283"/>
      <c r="CA155" s="283"/>
      <c r="CB155" s="283"/>
      <c r="CC155" s="283"/>
      <c r="CD155" s="283"/>
      <c r="CE155" s="283"/>
      <c r="CF155" s="283"/>
      <c r="CG155" s="283"/>
      <c r="CH155" s="283"/>
      <c r="CI155" s="283"/>
      <c r="CJ155" s="283"/>
      <c r="CK155" s="283">
        <v>2</v>
      </c>
      <c r="CL155" s="283"/>
      <c r="CM155" s="283"/>
      <c r="CN155" s="283"/>
      <c r="CO155" s="283"/>
      <c r="CP155" s="283"/>
      <c r="CQ155" s="283"/>
      <c r="CR155" s="283"/>
      <c r="CS155" s="283"/>
      <c r="CT155" s="283"/>
      <c r="CU155" s="283"/>
      <c r="CV155" s="283"/>
      <c r="CW155" s="283"/>
      <c r="CX155" s="283"/>
      <c r="CY155" s="283"/>
      <c r="CZ155" s="283"/>
      <c r="DA155" s="283"/>
      <c r="DB155" s="283"/>
      <c r="DC155" s="283"/>
      <c r="DD155" s="283"/>
      <c r="DE155" s="283"/>
      <c r="DF155" s="283"/>
      <c r="DG155" s="283">
        <v>1</v>
      </c>
      <c r="DH155" s="283"/>
      <c r="DI155" s="283"/>
      <c r="DJ155" s="283"/>
      <c r="DK155" s="283"/>
      <c r="DL155" s="283"/>
      <c r="DM155" s="283"/>
      <c r="DN155" s="283"/>
    </row>
    <row r="156" spans="1:118" s="269" customFormat="1" ht="11.25" x14ac:dyDescent="0.2">
      <c r="A156" s="281">
        <f t="shared" si="2"/>
        <v>152</v>
      </c>
      <c r="B156" s="282" t="s">
        <v>675</v>
      </c>
      <c r="C156" s="283"/>
      <c r="D156" s="283"/>
      <c r="E156" s="283"/>
      <c r="F156" s="283"/>
      <c r="G156" s="283"/>
      <c r="H156" s="283"/>
      <c r="I156" s="283"/>
      <c r="J156" s="283"/>
      <c r="K156" s="283"/>
      <c r="L156" s="283"/>
      <c r="M156" s="283"/>
      <c r="N156" s="283"/>
      <c r="O156" s="283"/>
      <c r="P156" s="283"/>
      <c r="Q156" s="283"/>
      <c r="R156" s="283"/>
      <c r="S156" s="283"/>
      <c r="T156" s="283"/>
      <c r="U156" s="283"/>
      <c r="V156" s="283">
        <v>2</v>
      </c>
      <c r="W156" s="283">
        <v>2</v>
      </c>
      <c r="X156" s="283"/>
      <c r="Y156" s="283"/>
      <c r="Z156" s="283">
        <v>3</v>
      </c>
      <c r="AA156" s="283"/>
      <c r="AB156" s="283"/>
      <c r="AC156" s="283"/>
      <c r="AD156" s="283"/>
      <c r="AE156" s="283"/>
      <c r="AF156" s="283"/>
      <c r="AG156" s="283"/>
      <c r="AH156" s="283"/>
      <c r="AI156" s="283"/>
      <c r="AJ156" s="283"/>
      <c r="AK156" s="283"/>
      <c r="AL156" s="283"/>
      <c r="AM156" s="283"/>
      <c r="AN156" s="283"/>
      <c r="AO156" s="283"/>
      <c r="AP156" s="283"/>
      <c r="AQ156" s="283"/>
      <c r="AR156" s="283"/>
      <c r="AS156" s="283"/>
      <c r="AT156" s="283"/>
      <c r="AU156" s="283"/>
      <c r="AV156" s="283"/>
      <c r="AW156" s="283">
        <v>5</v>
      </c>
      <c r="AX156" s="283"/>
      <c r="AY156" s="283"/>
      <c r="AZ156" s="283"/>
      <c r="BA156" s="283"/>
      <c r="BB156" s="283"/>
      <c r="BC156" s="283"/>
      <c r="BD156" s="283"/>
      <c r="BE156" s="283"/>
      <c r="BF156" s="283"/>
      <c r="BG156" s="283"/>
      <c r="BH156" s="283"/>
      <c r="BI156" s="283"/>
      <c r="BJ156" s="283"/>
      <c r="BK156" s="283"/>
      <c r="BL156" s="283"/>
      <c r="BM156" s="283"/>
      <c r="BN156" s="283"/>
      <c r="BO156" s="283"/>
      <c r="BP156" s="283"/>
      <c r="BQ156" s="283"/>
      <c r="BR156" s="283"/>
      <c r="BS156" s="283"/>
      <c r="BT156" s="283"/>
      <c r="BU156" s="283"/>
      <c r="BV156" s="283"/>
      <c r="BW156" s="283"/>
      <c r="BX156" s="283"/>
      <c r="BY156" s="283"/>
      <c r="BZ156" s="283">
        <v>2</v>
      </c>
      <c r="CA156" s="283"/>
      <c r="CB156" s="283"/>
      <c r="CC156" s="283"/>
      <c r="CD156" s="283"/>
      <c r="CE156" s="283"/>
      <c r="CF156" s="283"/>
      <c r="CG156" s="283"/>
      <c r="CH156" s="283"/>
      <c r="CI156" s="283">
        <v>2</v>
      </c>
      <c r="CJ156" s="283">
        <v>3</v>
      </c>
      <c r="CK156" s="283"/>
      <c r="CL156" s="283"/>
      <c r="CM156" s="283">
        <v>2</v>
      </c>
      <c r="CN156" s="283"/>
      <c r="CO156" s="283"/>
      <c r="CP156" s="283"/>
      <c r="CQ156" s="283"/>
      <c r="CR156" s="283"/>
      <c r="CS156" s="283"/>
      <c r="CT156" s="283"/>
      <c r="CU156" s="283"/>
      <c r="CV156" s="283"/>
      <c r="CW156" s="283"/>
      <c r="CX156" s="283"/>
      <c r="CY156" s="283"/>
      <c r="CZ156" s="283"/>
      <c r="DA156" s="283"/>
      <c r="DB156" s="283"/>
      <c r="DC156" s="283"/>
      <c r="DD156" s="283"/>
      <c r="DE156" s="283"/>
      <c r="DF156" s="283"/>
      <c r="DG156" s="283">
        <v>1</v>
      </c>
      <c r="DH156" s="283"/>
      <c r="DI156" s="283"/>
      <c r="DJ156" s="283"/>
      <c r="DK156" s="283"/>
      <c r="DL156" s="283"/>
      <c r="DM156" s="283"/>
      <c r="DN156" s="283">
        <v>10</v>
      </c>
    </row>
    <row r="157" spans="1:118" s="269" customFormat="1" ht="11.25" x14ac:dyDescent="0.2">
      <c r="A157" s="281">
        <f t="shared" si="2"/>
        <v>153</v>
      </c>
      <c r="B157" s="282" t="s">
        <v>676</v>
      </c>
      <c r="C157" s="283"/>
      <c r="D157" s="283"/>
      <c r="E157" s="283"/>
      <c r="F157" s="283"/>
      <c r="G157" s="283"/>
      <c r="H157" s="283"/>
      <c r="I157" s="283"/>
      <c r="J157" s="283"/>
      <c r="K157" s="283"/>
      <c r="L157" s="283"/>
      <c r="M157" s="283"/>
      <c r="N157" s="283"/>
      <c r="O157" s="283"/>
      <c r="P157" s="283"/>
      <c r="Q157" s="283"/>
      <c r="R157" s="283"/>
      <c r="S157" s="283"/>
      <c r="T157" s="283"/>
      <c r="U157" s="283"/>
      <c r="V157" s="283"/>
      <c r="W157" s="283"/>
      <c r="X157" s="283"/>
      <c r="Y157" s="283"/>
      <c r="Z157" s="283"/>
      <c r="AA157" s="283"/>
      <c r="AB157" s="283"/>
      <c r="AC157" s="283"/>
      <c r="AD157" s="283"/>
      <c r="AE157" s="283"/>
      <c r="AF157" s="283"/>
      <c r="AG157" s="283"/>
      <c r="AH157" s="283"/>
      <c r="AI157" s="283"/>
      <c r="AJ157" s="283"/>
      <c r="AK157" s="283"/>
      <c r="AL157" s="283"/>
      <c r="AM157" s="283"/>
      <c r="AN157" s="283"/>
      <c r="AO157" s="283"/>
      <c r="AP157" s="283"/>
      <c r="AQ157" s="283"/>
      <c r="AR157" s="283"/>
      <c r="AS157" s="283"/>
      <c r="AT157" s="283"/>
      <c r="AU157" s="283"/>
      <c r="AV157" s="283"/>
      <c r="AW157" s="283"/>
      <c r="AX157" s="283"/>
      <c r="AY157" s="283"/>
      <c r="AZ157" s="283"/>
      <c r="BA157" s="283"/>
      <c r="BB157" s="283"/>
      <c r="BC157" s="283"/>
      <c r="BD157" s="283"/>
      <c r="BE157" s="283"/>
      <c r="BF157" s="283"/>
      <c r="BG157" s="283"/>
      <c r="BH157" s="283"/>
      <c r="BI157" s="283"/>
      <c r="BJ157" s="283"/>
      <c r="BK157" s="283"/>
      <c r="BL157" s="283"/>
      <c r="BM157" s="283"/>
      <c r="BN157" s="283"/>
      <c r="BO157" s="283"/>
      <c r="BP157" s="283"/>
      <c r="BQ157" s="283"/>
      <c r="BR157" s="283"/>
      <c r="BS157" s="283"/>
      <c r="BT157" s="283"/>
      <c r="BU157" s="283"/>
      <c r="BV157" s="283"/>
      <c r="BW157" s="283"/>
      <c r="BX157" s="283"/>
      <c r="BY157" s="283"/>
      <c r="BZ157" s="283"/>
      <c r="CA157" s="283"/>
      <c r="CB157" s="283"/>
      <c r="CC157" s="283"/>
      <c r="CD157" s="283"/>
      <c r="CE157" s="283"/>
      <c r="CF157" s="283"/>
      <c r="CG157" s="283"/>
      <c r="CH157" s="283"/>
      <c r="CI157" s="283"/>
      <c r="CJ157" s="283"/>
      <c r="CK157" s="283"/>
      <c r="CL157" s="283"/>
      <c r="CM157" s="283"/>
      <c r="CN157" s="283"/>
      <c r="CO157" s="283"/>
      <c r="CP157" s="283"/>
      <c r="CQ157" s="283"/>
      <c r="CR157" s="283"/>
      <c r="CS157" s="283"/>
      <c r="CT157" s="283"/>
      <c r="CU157" s="283"/>
      <c r="CV157" s="283"/>
      <c r="CW157" s="283"/>
      <c r="CX157" s="283"/>
      <c r="CY157" s="283"/>
      <c r="CZ157" s="283"/>
      <c r="DA157" s="283"/>
      <c r="DB157" s="283"/>
      <c r="DC157" s="283"/>
      <c r="DD157" s="283"/>
      <c r="DE157" s="283"/>
      <c r="DF157" s="283"/>
      <c r="DG157" s="283"/>
      <c r="DH157" s="283"/>
      <c r="DI157" s="283"/>
      <c r="DJ157" s="283"/>
      <c r="DK157" s="283">
        <v>2</v>
      </c>
      <c r="DL157" s="283"/>
      <c r="DM157" s="283"/>
      <c r="DN157" s="283"/>
    </row>
    <row r="158" spans="1:118" s="269" customFormat="1" ht="11.25" x14ac:dyDescent="0.2">
      <c r="A158" s="281">
        <f t="shared" si="2"/>
        <v>154</v>
      </c>
      <c r="B158" s="282" t="s">
        <v>676</v>
      </c>
      <c r="C158" s="283"/>
      <c r="D158" s="283"/>
      <c r="E158" s="283"/>
      <c r="F158" s="283"/>
      <c r="G158" s="283"/>
      <c r="H158" s="283"/>
      <c r="I158" s="283"/>
      <c r="J158" s="283"/>
      <c r="K158" s="283"/>
      <c r="L158" s="283"/>
      <c r="M158" s="283"/>
      <c r="N158" s="283"/>
      <c r="O158" s="283"/>
      <c r="P158" s="283">
        <v>2</v>
      </c>
      <c r="Q158" s="283"/>
      <c r="R158" s="283"/>
      <c r="S158" s="283"/>
      <c r="T158" s="283">
        <v>1</v>
      </c>
      <c r="U158" s="283"/>
      <c r="V158" s="283">
        <v>2</v>
      </c>
      <c r="W158" s="283">
        <v>2</v>
      </c>
      <c r="X158" s="283"/>
      <c r="Y158" s="283"/>
      <c r="Z158" s="283"/>
      <c r="AA158" s="283"/>
      <c r="AB158" s="283"/>
      <c r="AC158" s="283"/>
      <c r="AD158" s="283"/>
      <c r="AE158" s="283"/>
      <c r="AF158" s="283"/>
      <c r="AG158" s="283">
        <v>1</v>
      </c>
      <c r="AH158" s="283">
        <v>2</v>
      </c>
      <c r="AI158" s="283"/>
      <c r="AJ158" s="283"/>
      <c r="AK158" s="283"/>
      <c r="AL158" s="283"/>
      <c r="AM158" s="283"/>
      <c r="AN158" s="283"/>
      <c r="AO158" s="283"/>
      <c r="AP158" s="283"/>
      <c r="AQ158" s="283"/>
      <c r="AR158" s="283"/>
      <c r="AS158" s="283"/>
      <c r="AT158" s="283"/>
      <c r="AU158" s="283"/>
      <c r="AV158" s="283"/>
      <c r="AW158" s="283"/>
      <c r="AX158" s="283"/>
      <c r="AY158" s="283"/>
      <c r="AZ158" s="283"/>
      <c r="BA158" s="283"/>
      <c r="BB158" s="283"/>
      <c r="BC158" s="283"/>
      <c r="BD158" s="283"/>
      <c r="BE158" s="283"/>
      <c r="BF158" s="283"/>
      <c r="BG158" s="283"/>
      <c r="BH158" s="283"/>
      <c r="BI158" s="283"/>
      <c r="BJ158" s="283"/>
      <c r="BK158" s="283"/>
      <c r="BL158" s="283"/>
      <c r="BM158" s="283"/>
      <c r="BN158" s="283"/>
      <c r="BO158" s="283"/>
      <c r="BP158" s="283"/>
      <c r="BQ158" s="283"/>
      <c r="BR158" s="283"/>
      <c r="BS158" s="283"/>
      <c r="BT158" s="283"/>
      <c r="BU158" s="283"/>
      <c r="BV158" s="283"/>
      <c r="BW158" s="283"/>
      <c r="BX158" s="283"/>
      <c r="BY158" s="283"/>
      <c r="BZ158" s="283"/>
      <c r="CA158" s="283"/>
      <c r="CB158" s="283"/>
      <c r="CC158" s="283"/>
      <c r="CD158" s="283"/>
      <c r="CE158" s="283"/>
      <c r="CF158" s="283"/>
      <c r="CG158" s="283"/>
      <c r="CH158" s="283"/>
      <c r="CI158" s="283"/>
      <c r="CJ158" s="283"/>
      <c r="CK158" s="283"/>
      <c r="CL158" s="283"/>
      <c r="CM158" s="283"/>
      <c r="CN158" s="283"/>
      <c r="CO158" s="283"/>
      <c r="CP158" s="283"/>
      <c r="CQ158" s="283"/>
      <c r="CR158" s="283"/>
      <c r="CS158" s="283"/>
      <c r="CT158" s="283"/>
      <c r="CU158" s="283"/>
      <c r="CV158" s="283"/>
      <c r="CW158" s="283">
        <v>2</v>
      </c>
      <c r="CX158" s="283">
        <v>3</v>
      </c>
      <c r="CY158" s="283"/>
      <c r="CZ158" s="283"/>
      <c r="DA158" s="283"/>
      <c r="DB158" s="283"/>
      <c r="DC158" s="283"/>
      <c r="DD158" s="283"/>
      <c r="DE158" s="283"/>
      <c r="DF158" s="283"/>
      <c r="DG158" s="283">
        <v>1</v>
      </c>
      <c r="DH158" s="283"/>
      <c r="DI158" s="283">
        <v>2</v>
      </c>
      <c r="DJ158" s="283"/>
      <c r="DK158" s="283"/>
      <c r="DL158" s="283"/>
      <c r="DM158" s="283"/>
      <c r="DN158" s="283"/>
    </row>
    <row r="159" spans="1:118" s="269" customFormat="1" ht="11.25" x14ac:dyDescent="0.2">
      <c r="A159" s="281">
        <f t="shared" si="2"/>
        <v>155</v>
      </c>
      <c r="B159" s="282" t="s">
        <v>676</v>
      </c>
      <c r="C159" s="283"/>
      <c r="D159" s="283"/>
      <c r="E159" s="283"/>
      <c r="F159" s="283"/>
      <c r="G159" s="283"/>
      <c r="H159" s="283"/>
      <c r="I159" s="283"/>
      <c r="J159" s="283"/>
      <c r="K159" s="283"/>
      <c r="L159" s="283"/>
      <c r="M159" s="283"/>
      <c r="N159" s="283"/>
      <c r="O159" s="283"/>
      <c r="P159" s="283">
        <v>2</v>
      </c>
      <c r="Q159" s="283"/>
      <c r="R159" s="283"/>
      <c r="S159" s="283"/>
      <c r="T159" s="283">
        <v>1</v>
      </c>
      <c r="U159" s="283"/>
      <c r="V159" s="283">
        <v>2</v>
      </c>
      <c r="W159" s="283">
        <v>2</v>
      </c>
      <c r="X159" s="283"/>
      <c r="Y159" s="283"/>
      <c r="Z159" s="283"/>
      <c r="AA159" s="283"/>
      <c r="AB159" s="283"/>
      <c r="AC159" s="283"/>
      <c r="AD159" s="283"/>
      <c r="AE159" s="283"/>
      <c r="AF159" s="283"/>
      <c r="AG159" s="283"/>
      <c r="AH159" s="283"/>
      <c r="AI159" s="283"/>
      <c r="AJ159" s="283"/>
      <c r="AK159" s="283"/>
      <c r="AL159" s="283"/>
      <c r="AM159" s="283"/>
      <c r="AN159" s="283"/>
      <c r="AO159" s="283"/>
      <c r="AP159" s="283">
        <v>15</v>
      </c>
      <c r="AQ159" s="283"/>
      <c r="AR159" s="283"/>
      <c r="AS159" s="283"/>
      <c r="AT159" s="283"/>
      <c r="AU159" s="283"/>
      <c r="AV159" s="283"/>
      <c r="AW159" s="283"/>
      <c r="AX159" s="283"/>
      <c r="AY159" s="283"/>
      <c r="AZ159" s="283"/>
      <c r="BA159" s="283"/>
      <c r="BB159" s="283"/>
      <c r="BC159" s="283"/>
      <c r="BD159" s="283"/>
      <c r="BE159" s="283"/>
      <c r="BF159" s="283"/>
      <c r="BG159" s="283">
        <v>3</v>
      </c>
      <c r="BH159" s="283"/>
      <c r="BI159" s="283"/>
      <c r="BJ159" s="283"/>
      <c r="BK159" s="283"/>
      <c r="BL159" s="283"/>
      <c r="BM159" s="283"/>
      <c r="BN159" s="283"/>
      <c r="BO159" s="283"/>
      <c r="BP159" s="283"/>
      <c r="BQ159" s="283"/>
      <c r="BR159" s="283"/>
      <c r="BS159" s="283"/>
      <c r="BT159" s="283"/>
      <c r="BU159" s="283"/>
      <c r="BV159" s="283"/>
      <c r="BW159" s="283"/>
      <c r="BX159" s="283"/>
      <c r="BY159" s="283"/>
      <c r="BZ159" s="283"/>
      <c r="CA159" s="283"/>
      <c r="CB159" s="283"/>
      <c r="CC159" s="283"/>
      <c r="CD159" s="283"/>
      <c r="CE159" s="283"/>
      <c r="CF159" s="283"/>
      <c r="CG159" s="283"/>
      <c r="CH159" s="283"/>
      <c r="CI159" s="283"/>
      <c r="CJ159" s="283"/>
      <c r="CK159" s="283"/>
      <c r="CL159" s="283"/>
      <c r="CM159" s="283"/>
      <c r="CN159" s="283"/>
      <c r="CO159" s="283"/>
      <c r="CP159" s="283"/>
      <c r="CQ159" s="283"/>
      <c r="CR159" s="283"/>
      <c r="CS159" s="283"/>
      <c r="CT159" s="283"/>
      <c r="CU159" s="283"/>
      <c r="CV159" s="283"/>
      <c r="CW159" s="283"/>
      <c r="CX159" s="283"/>
      <c r="CY159" s="283"/>
      <c r="CZ159" s="283">
        <v>3</v>
      </c>
      <c r="DA159" s="283">
        <v>3</v>
      </c>
      <c r="DB159" s="283">
        <v>3</v>
      </c>
      <c r="DC159" s="283">
        <v>3</v>
      </c>
      <c r="DD159" s="283"/>
      <c r="DE159" s="283"/>
      <c r="DF159" s="283"/>
      <c r="DG159" s="283"/>
      <c r="DH159" s="283"/>
      <c r="DI159" s="283">
        <v>2</v>
      </c>
      <c r="DJ159" s="283"/>
      <c r="DK159" s="283"/>
      <c r="DL159" s="283"/>
      <c r="DM159" s="283"/>
      <c r="DN159" s="283"/>
    </row>
    <row r="160" spans="1:118" s="269" customFormat="1" ht="11.25" x14ac:dyDescent="0.2">
      <c r="A160" s="281">
        <f t="shared" si="2"/>
        <v>156</v>
      </c>
      <c r="B160" s="282" t="s">
        <v>676</v>
      </c>
      <c r="C160" s="283"/>
      <c r="D160" s="283"/>
      <c r="E160" s="283"/>
      <c r="F160" s="283"/>
      <c r="G160" s="283"/>
      <c r="H160" s="283"/>
      <c r="I160" s="283"/>
      <c r="J160" s="283"/>
      <c r="K160" s="283"/>
      <c r="L160" s="283"/>
      <c r="M160" s="283"/>
      <c r="N160" s="283"/>
      <c r="O160" s="283"/>
      <c r="P160" s="283">
        <v>2</v>
      </c>
      <c r="Q160" s="283"/>
      <c r="R160" s="283"/>
      <c r="S160" s="283"/>
      <c r="T160" s="283">
        <v>1</v>
      </c>
      <c r="U160" s="283"/>
      <c r="V160" s="283">
        <v>2</v>
      </c>
      <c r="W160" s="283">
        <v>2</v>
      </c>
      <c r="X160" s="283"/>
      <c r="Y160" s="283"/>
      <c r="Z160" s="283">
        <v>3</v>
      </c>
      <c r="AA160" s="283"/>
      <c r="AB160" s="283"/>
      <c r="AC160" s="283"/>
      <c r="AD160" s="283"/>
      <c r="AE160" s="283"/>
      <c r="AF160" s="283"/>
      <c r="AG160" s="283">
        <v>1</v>
      </c>
      <c r="AH160" s="283">
        <v>2</v>
      </c>
      <c r="AI160" s="283"/>
      <c r="AJ160" s="283"/>
      <c r="AK160" s="283"/>
      <c r="AL160" s="283"/>
      <c r="AM160" s="283"/>
      <c r="AN160" s="283"/>
      <c r="AO160" s="283"/>
      <c r="AP160" s="283"/>
      <c r="AQ160" s="283"/>
      <c r="AR160" s="283"/>
      <c r="AS160" s="283"/>
      <c r="AT160" s="283"/>
      <c r="AU160" s="283"/>
      <c r="AV160" s="283"/>
      <c r="AW160" s="283"/>
      <c r="AX160" s="283"/>
      <c r="AY160" s="283"/>
      <c r="AZ160" s="283"/>
      <c r="BA160" s="283"/>
      <c r="BB160" s="283"/>
      <c r="BC160" s="283"/>
      <c r="BD160" s="283"/>
      <c r="BE160" s="283"/>
      <c r="BF160" s="283"/>
      <c r="BG160" s="283"/>
      <c r="BH160" s="283"/>
      <c r="BI160" s="283"/>
      <c r="BJ160" s="283"/>
      <c r="BK160" s="283"/>
      <c r="BL160" s="283"/>
      <c r="BM160" s="283"/>
      <c r="BN160" s="283"/>
      <c r="BO160" s="283"/>
      <c r="BP160" s="283"/>
      <c r="BQ160" s="283"/>
      <c r="BR160" s="283"/>
      <c r="BS160" s="283"/>
      <c r="BT160" s="283"/>
      <c r="BU160" s="283"/>
      <c r="BV160" s="283"/>
      <c r="BW160" s="283"/>
      <c r="BX160" s="283"/>
      <c r="BY160" s="283"/>
      <c r="BZ160" s="283"/>
      <c r="CA160" s="283"/>
      <c r="CB160" s="283"/>
      <c r="CC160" s="283"/>
      <c r="CD160" s="283"/>
      <c r="CE160" s="283"/>
      <c r="CF160" s="283"/>
      <c r="CG160" s="283"/>
      <c r="CH160" s="283"/>
      <c r="CI160" s="283"/>
      <c r="CJ160" s="283"/>
      <c r="CK160" s="283"/>
      <c r="CL160" s="283"/>
      <c r="CM160" s="283"/>
      <c r="CN160" s="283"/>
      <c r="CO160" s="283"/>
      <c r="CP160" s="283"/>
      <c r="CQ160" s="283"/>
      <c r="CR160" s="283"/>
      <c r="CS160" s="283"/>
      <c r="CT160" s="283"/>
      <c r="CU160" s="283"/>
      <c r="CV160" s="283"/>
      <c r="CW160" s="283">
        <v>2</v>
      </c>
      <c r="CX160" s="283">
        <v>3</v>
      </c>
      <c r="CY160" s="283"/>
      <c r="CZ160" s="283"/>
      <c r="DA160" s="283"/>
      <c r="DB160" s="283"/>
      <c r="DC160" s="283"/>
      <c r="DD160" s="283"/>
      <c r="DE160" s="283"/>
      <c r="DF160" s="283"/>
      <c r="DG160" s="283">
        <v>1</v>
      </c>
      <c r="DH160" s="283"/>
      <c r="DI160" s="283">
        <v>2</v>
      </c>
      <c r="DJ160" s="283"/>
      <c r="DK160" s="283"/>
      <c r="DL160" s="283"/>
      <c r="DM160" s="283"/>
      <c r="DN160" s="283"/>
    </row>
    <row r="161" spans="1:118" s="269" customFormat="1" ht="11.25" x14ac:dyDescent="0.2">
      <c r="A161" s="281">
        <f t="shared" si="2"/>
        <v>157</v>
      </c>
      <c r="B161" s="282" t="s">
        <v>676</v>
      </c>
      <c r="C161" s="283"/>
      <c r="D161" s="283"/>
      <c r="E161" s="283"/>
      <c r="F161" s="283"/>
      <c r="G161" s="283"/>
      <c r="H161" s="283"/>
      <c r="I161" s="283"/>
      <c r="J161" s="283"/>
      <c r="K161" s="283"/>
      <c r="L161" s="283"/>
      <c r="M161" s="283"/>
      <c r="N161" s="283"/>
      <c r="O161" s="283"/>
      <c r="P161" s="283">
        <v>2</v>
      </c>
      <c r="Q161" s="283"/>
      <c r="R161" s="283"/>
      <c r="S161" s="283"/>
      <c r="T161" s="283">
        <v>1</v>
      </c>
      <c r="U161" s="283"/>
      <c r="V161" s="283">
        <v>2</v>
      </c>
      <c r="W161" s="283">
        <v>2</v>
      </c>
      <c r="X161" s="283"/>
      <c r="Y161" s="283"/>
      <c r="Z161" s="283"/>
      <c r="AA161" s="283"/>
      <c r="AB161" s="283"/>
      <c r="AC161" s="283"/>
      <c r="AD161" s="283"/>
      <c r="AE161" s="283"/>
      <c r="AF161" s="283"/>
      <c r="AG161" s="283"/>
      <c r="AH161" s="283">
        <v>2</v>
      </c>
      <c r="AI161" s="283"/>
      <c r="AJ161" s="283"/>
      <c r="AK161" s="283"/>
      <c r="AL161" s="283"/>
      <c r="AM161" s="283"/>
      <c r="AN161" s="283"/>
      <c r="AO161" s="283"/>
      <c r="AP161" s="283"/>
      <c r="AQ161" s="283"/>
      <c r="AR161" s="283"/>
      <c r="AS161" s="283"/>
      <c r="AT161" s="283"/>
      <c r="AU161" s="283"/>
      <c r="AV161" s="283"/>
      <c r="AW161" s="283"/>
      <c r="AX161" s="283"/>
      <c r="AY161" s="283"/>
      <c r="AZ161" s="283"/>
      <c r="BA161" s="283"/>
      <c r="BB161" s="283"/>
      <c r="BC161" s="283"/>
      <c r="BD161" s="283"/>
      <c r="BE161" s="283"/>
      <c r="BF161" s="283"/>
      <c r="BG161" s="283"/>
      <c r="BH161" s="283"/>
      <c r="BI161" s="283"/>
      <c r="BJ161" s="283"/>
      <c r="BK161" s="283"/>
      <c r="BL161" s="283"/>
      <c r="BM161" s="283"/>
      <c r="BN161" s="283"/>
      <c r="BO161" s="283"/>
      <c r="BP161" s="283"/>
      <c r="BQ161" s="283"/>
      <c r="BR161" s="283"/>
      <c r="BS161" s="283"/>
      <c r="BT161" s="283"/>
      <c r="BU161" s="283"/>
      <c r="BV161" s="283"/>
      <c r="BW161" s="283"/>
      <c r="BX161" s="283"/>
      <c r="BY161" s="283"/>
      <c r="BZ161" s="283"/>
      <c r="CA161" s="283"/>
      <c r="CB161" s="283"/>
      <c r="CC161" s="283"/>
      <c r="CD161" s="283"/>
      <c r="CE161" s="283"/>
      <c r="CF161" s="283"/>
      <c r="CG161" s="283"/>
      <c r="CH161" s="283"/>
      <c r="CI161" s="283"/>
      <c r="CJ161" s="283"/>
      <c r="CK161" s="283"/>
      <c r="CL161" s="283"/>
      <c r="CM161" s="283"/>
      <c r="CN161" s="283"/>
      <c r="CO161" s="283"/>
      <c r="CP161" s="283"/>
      <c r="CQ161" s="283"/>
      <c r="CR161" s="283"/>
      <c r="CS161" s="283"/>
      <c r="CT161" s="283"/>
      <c r="CU161" s="283"/>
      <c r="CV161" s="283"/>
      <c r="CW161" s="283">
        <v>2</v>
      </c>
      <c r="CX161" s="283">
        <v>3</v>
      </c>
      <c r="CY161" s="283"/>
      <c r="CZ161" s="283"/>
      <c r="DA161" s="283"/>
      <c r="DB161" s="283"/>
      <c r="DC161" s="283"/>
      <c r="DD161" s="283"/>
      <c r="DE161" s="283"/>
      <c r="DF161" s="283"/>
      <c r="DG161" s="283">
        <v>1</v>
      </c>
      <c r="DH161" s="283"/>
      <c r="DI161" s="283"/>
      <c r="DJ161" s="283"/>
      <c r="DK161" s="283"/>
      <c r="DL161" s="283"/>
      <c r="DM161" s="283"/>
      <c r="DN161" s="283"/>
    </row>
    <row r="162" spans="1:118" s="269" customFormat="1" ht="11.25" x14ac:dyDescent="0.2">
      <c r="A162" s="281">
        <f t="shared" si="2"/>
        <v>158</v>
      </c>
      <c r="B162" s="282" t="s">
        <v>676</v>
      </c>
      <c r="C162" s="283"/>
      <c r="D162" s="283"/>
      <c r="E162" s="283"/>
      <c r="F162" s="283"/>
      <c r="G162" s="283"/>
      <c r="H162" s="283"/>
      <c r="I162" s="283"/>
      <c r="J162" s="283"/>
      <c r="K162" s="283"/>
      <c r="L162" s="283"/>
      <c r="M162" s="283"/>
      <c r="N162" s="283"/>
      <c r="O162" s="283"/>
      <c r="P162" s="283"/>
      <c r="Q162" s="283"/>
      <c r="R162" s="283"/>
      <c r="S162" s="283"/>
      <c r="T162" s="283"/>
      <c r="U162" s="283"/>
      <c r="V162" s="283">
        <v>2</v>
      </c>
      <c r="W162" s="283">
        <v>2</v>
      </c>
      <c r="X162" s="283"/>
      <c r="Y162" s="283"/>
      <c r="Z162" s="283">
        <v>3</v>
      </c>
      <c r="AA162" s="283"/>
      <c r="AB162" s="283"/>
      <c r="AC162" s="283"/>
      <c r="AD162" s="283"/>
      <c r="AE162" s="283"/>
      <c r="AF162" s="283"/>
      <c r="AG162" s="283"/>
      <c r="AH162" s="283"/>
      <c r="AI162" s="283"/>
      <c r="AJ162" s="283"/>
      <c r="AK162" s="283"/>
      <c r="AL162" s="283"/>
      <c r="AM162" s="283"/>
      <c r="AN162" s="283"/>
      <c r="AO162" s="283"/>
      <c r="AP162" s="283"/>
      <c r="AQ162" s="283"/>
      <c r="AR162" s="283"/>
      <c r="AS162" s="283"/>
      <c r="AT162" s="283"/>
      <c r="AU162" s="283"/>
      <c r="AV162" s="283"/>
      <c r="AW162" s="283"/>
      <c r="AX162" s="283"/>
      <c r="AY162" s="283"/>
      <c r="AZ162" s="283"/>
      <c r="BA162" s="283"/>
      <c r="BB162" s="283"/>
      <c r="BC162" s="283"/>
      <c r="BD162" s="283"/>
      <c r="BE162" s="283"/>
      <c r="BF162" s="283"/>
      <c r="BG162" s="283"/>
      <c r="BH162" s="283"/>
      <c r="BI162" s="283">
        <v>3</v>
      </c>
      <c r="BJ162" s="283"/>
      <c r="BK162" s="283"/>
      <c r="BL162" s="283"/>
      <c r="BM162" s="283"/>
      <c r="BN162" s="283"/>
      <c r="BO162" s="283"/>
      <c r="BP162" s="283"/>
      <c r="BQ162" s="283"/>
      <c r="BR162" s="283"/>
      <c r="BS162" s="283"/>
      <c r="BT162" s="283"/>
      <c r="BU162" s="283"/>
      <c r="BV162" s="283"/>
      <c r="BW162" s="283"/>
      <c r="BX162" s="283"/>
      <c r="BY162" s="283"/>
      <c r="BZ162" s="283"/>
      <c r="CA162" s="283"/>
      <c r="CB162" s="283"/>
      <c r="CC162" s="283"/>
      <c r="CD162" s="283"/>
      <c r="CE162" s="283"/>
      <c r="CF162" s="283"/>
      <c r="CG162" s="283"/>
      <c r="CH162" s="283"/>
      <c r="CI162" s="283">
        <v>2</v>
      </c>
      <c r="CJ162" s="283"/>
      <c r="CK162" s="283">
        <v>2</v>
      </c>
      <c r="CL162" s="283"/>
      <c r="CM162" s="283"/>
      <c r="CN162" s="283"/>
      <c r="CO162" s="283"/>
      <c r="CP162" s="283"/>
      <c r="CQ162" s="283"/>
      <c r="CR162" s="283"/>
      <c r="CS162" s="283"/>
      <c r="CT162" s="283"/>
      <c r="CU162" s="283"/>
      <c r="CV162" s="283"/>
      <c r="CW162" s="283">
        <v>2</v>
      </c>
      <c r="CX162" s="283">
        <v>3</v>
      </c>
      <c r="CY162" s="283">
        <v>3</v>
      </c>
      <c r="CZ162" s="283">
        <v>3</v>
      </c>
      <c r="DA162" s="283">
        <v>3</v>
      </c>
      <c r="DB162" s="283">
        <v>3</v>
      </c>
      <c r="DC162" s="283">
        <v>3</v>
      </c>
      <c r="DD162" s="283">
        <v>3</v>
      </c>
      <c r="DE162" s="283"/>
      <c r="DF162" s="283"/>
      <c r="DG162" s="283">
        <v>1</v>
      </c>
      <c r="DH162" s="283"/>
      <c r="DI162" s="283"/>
      <c r="DJ162" s="283"/>
      <c r="DK162" s="283"/>
      <c r="DL162" s="283"/>
      <c r="DM162" s="283"/>
      <c r="DN162" s="283"/>
    </row>
    <row r="163" spans="1:118" s="269" customFormat="1" ht="11.25" x14ac:dyDescent="0.2">
      <c r="A163" s="281">
        <f t="shared" si="2"/>
        <v>159</v>
      </c>
      <c r="B163" s="282" t="s">
        <v>652</v>
      </c>
      <c r="C163" s="283"/>
      <c r="D163" s="283"/>
      <c r="E163" s="283"/>
      <c r="F163" s="283"/>
      <c r="G163" s="283"/>
      <c r="H163" s="283"/>
      <c r="I163" s="283"/>
      <c r="J163" s="283"/>
      <c r="K163" s="283"/>
      <c r="L163" s="283"/>
      <c r="M163" s="283"/>
      <c r="N163" s="283"/>
      <c r="O163" s="283"/>
      <c r="P163" s="283"/>
      <c r="Q163" s="283"/>
      <c r="R163" s="283"/>
      <c r="S163" s="283"/>
      <c r="T163" s="283"/>
      <c r="U163" s="283"/>
      <c r="V163" s="283"/>
      <c r="W163" s="283"/>
      <c r="X163" s="283"/>
      <c r="Y163" s="283"/>
      <c r="Z163" s="283"/>
      <c r="AA163" s="283"/>
      <c r="AB163" s="283"/>
      <c r="AC163" s="283"/>
      <c r="AD163" s="283"/>
      <c r="AE163" s="283"/>
      <c r="AF163" s="283"/>
      <c r="AG163" s="283"/>
      <c r="AH163" s="283"/>
      <c r="AI163" s="283"/>
      <c r="AJ163" s="283"/>
      <c r="AK163" s="283"/>
      <c r="AL163" s="283"/>
      <c r="AM163" s="283"/>
      <c r="AN163" s="283"/>
      <c r="AO163" s="283"/>
      <c r="AP163" s="283"/>
      <c r="AQ163" s="283"/>
      <c r="AR163" s="283"/>
      <c r="AS163" s="283"/>
      <c r="AT163" s="283"/>
      <c r="AU163" s="283"/>
      <c r="AV163" s="283"/>
      <c r="AW163" s="283"/>
      <c r="AX163" s="283"/>
      <c r="AY163" s="283"/>
      <c r="AZ163" s="283"/>
      <c r="BA163" s="283"/>
      <c r="BB163" s="283"/>
      <c r="BC163" s="283"/>
      <c r="BD163" s="283"/>
      <c r="BE163" s="283"/>
      <c r="BF163" s="283"/>
      <c r="BG163" s="283"/>
      <c r="BH163" s="283"/>
      <c r="BI163" s="283"/>
      <c r="BJ163" s="283"/>
      <c r="BK163" s="283"/>
      <c r="BL163" s="283"/>
      <c r="BM163" s="283"/>
      <c r="BN163" s="283"/>
      <c r="BO163" s="283"/>
      <c r="BP163" s="283"/>
      <c r="BQ163" s="283"/>
      <c r="BR163" s="283"/>
      <c r="BS163" s="283"/>
      <c r="BT163" s="283"/>
      <c r="BU163" s="283"/>
      <c r="BV163" s="283"/>
      <c r="BW163" s="283"/>
      <c r="BX163" s="283"/>
      <c r="BY163" s="283"/>
      <c r="BZ163" s="283"/>
      <c r="CA163" s="283"/>
      <c r="CB163" s="283"/>
      <c r="CC163" s="283"/>
      <c r="CD163" s="283"/>
      <c r="CE163" s="283"/>
      <c r="CF163" s="283"/>
      <c r="CG163" s="283"/>
      <c r="CH163" s="283"/>
      <c r="CI163" s="283"/>
      <c r="CJ163" s="283"/>
      <c r="CK163" s="283"/>
      <c r="CL163" s="283"/>
      <c r="CM163" s="283"/>
      <c r="CN163" s="283"/>
      <c r="CO163" s="283"/>
      <c r="CP163" s="283"/>
      <c r="CQ163" s="283"/>
      <c r="CR163" s="283"/>
      <c r="CS163" s="283"/>
      <c r="CT163" s="283"/>
      <c r="CU163" s="283"/>
      <c r="CV163" s="283"/>
      <c r="CW163" s="283"/>
      <c r="CX163" s="283"/>
      <c r="CY163" s="283"/>
      <c r="CZ163" s="283"/>
      <c r="DA163" s="283"/>
      <c r="DB163" s="283"/>
      <c r="DC163" s="283"/>
      <c r="DD163" s="283"/>
      <c r="DE163" s="283"/>
      <c r="DF163" s="283"/>
      <c r="DG163" s="283"/>
      <c r="DH163" s="283"/>
      <c r="DI163" s="283"/>
      <c r="DJ163" s="283"/>
      <c r="DK163" s="283">
        <v>2</v>
      </c>
      <c r="DL163" s="283"/>
      <c r="DM163" s="283"/>
      <c r="DN163" s="283"/>
    </row>
    <row r="164" spans="1:118" s="269" customFormat="1" ht="11.25" x14ac:dyDescent="0.2">
      <c r="A164" s="281">
        <f t="shared" si="2"/>
        <v>160</v>
      </c>
      <c r="B164" s="282" t="s">
        <v>672</v>
      </c>
      <c r="C164" s="283"/>
      <c r="D164" s="283"/>
      <c r="E164" s="283"/>
      <c r="F164" s="283"/>
      <c r="G164" s="283"/>
      <c r="H164" s="283"/>
      <c r="I164" s="283"/>
      <c r="J164" s="283"/>
      <c r="K164" s="283"/>
      <c r="L164" s="283"/>
      <c r="M164" s="283"/>
      <c r="N164" s="283"/>
      <c r="O164" s="283"/>
      <c r="P164" s="283"/>
      <c r="Q164" s="283"/>
      <c r="R164" s="283"/>
      <c r="S164" s="283"/>
      <c r="T164" s="283"/>
      <c r="U164" s="283"/>
      <c r="V164" s="283">
        <v>2</v>
      </c>
      <c r="W164" s="283">
        <v>2</v>
      </c>
      <c r="X164" s="283"/>
      <c r="Y164" s="283"/>
      <c r="Z164" s="283">
        <v>3</v>
      </c>
      <c r="AA164" s="283"/>
      <c r="AB164" s="283"/>
      <c r="AC164" s="283"/>
      <c r="AD164" s="283"/>
      <c r="AE164" s="283"/>
      <c r="AF164" s="283"/>
      <c r="AG164" s="283"/>
      <c r="AH164" s="283"/>
      <c r="AI164" s="283"/>
      <c r="AJ164" s="283"/>
      <c r="AK164" s="283"/>
      <c r="AL164" s="283"/>
      <c r="AM164" s="283"/>
      <c r="AN164" s="283"/>
      <c r="AO164" s="283"/>
      <c r="AP164" s="283"/>
      <c r="AQ164" s="283"/>
      <c r="AR164" s="283"/>
      <c r="AS164" s="283"/>
      <c r="AT164" s="283"/>
      <c r="AU164" s="283"/>
      <c r="AV164" s="283"/>
      <c r="AW164" s="283">
        <v>5</v>
      </c>
      <c r="AX164" s="283"/>
      <c r="AY164" s="283"/>
      <c r="AZ164" s="283"/>
      <c r="BA164" s="283"/>
      <c r="BB164" s="283"/>
      <c r="BC164" s="283"/>
      <c r="BD164" s="283"/>
      <c r="BE164" s="283"/>
      <c r="BF164" s="283"/>
      <c r="BG164" s="283"/>
      <c r="BH164" s="283"/>
      <c r="BI164" s="283">
        <v>3</v>
      </c>
      <c r="BJ164" s="283"/>
      <c r="BK164" s="283"/>
      <c r="BL164" s="283"/>
      <c r="BM164" s="283"/>
      <c r="BN164" s="283"/>
      <c r="BO164" s="283"/>
      <c r="BP164" s="283"/>
      <c r="BQ164" s="283"/>
      <c r="BR164" s="283"/>
      <c r="BS164" s="283"/>
      <c r="BT164" s="283"/>
      <c r="BU164" s="283"/>
      <c r="BV164" s="283"/>
      <c r="BW164" s="283"/>
      <c r="BX164" s="283"/>
      <c r="BY164" s="283"/>
      <c r="BZ164" s="283"/>
      <c r="CA164" s="283"/>
      <c r="CB164" s="283"/>
      <c r="CC164" s="283"/>
      <c r="CD164" s="283"/>
      <c r="CE164" s="283"/>
      <c r="CF164" s="283"/>
      <c r="CG164" s="283"/>
      <c r="CH164" s="283"/>
      <c r="CI164" s="283"/>
      <c r="CJ164" s="283"/>
      <c r="CK164" s="283"/>
      <c r="CL164" s="283"/>
      <c r="CM164" s="283"/>
      <c r="CN164" s="283"/>
      <c r="CO164" s="283"/>
      <c r="CP164" s="283"/>
      <c r="CQ164" s="283"/>
      <c r="CR164" s="283"/>
      <c r="CS164" s="283"/>
      <c r="CT164" s="283"/>
      <c r="CU164" s="283"/>
      <c r="CV164" s="283"/>
      <c r="CW164" s="283">
        <v>2</v>
      </c>
      <c r="CX164" s="283">
        <v>3</v>
      </c>
      <c r="CY164" s="283">
        <v>3</v>
      </c>
      <c r="CZ164" s="283">
        <v>3</v>
      </c>
      <c r="DA164" s="283">
        <v>3</v>
      </c>
      <c r="DB164" s="283">
        <v>3</v>
      </c>
      <c r="DC164" s="283"/>
      <c r="DD164" s="283"/>
      <c r="DE164" s="283"/>
      <c r="DF164" s="283"/>
      <c r="DG164" s="283">
        <v>1</v>
      </c>
      <c r="DH164" s="283"/>
      <c r="DI164" s="283"/>
      <c r="DJ164" s="283"/>
      <c r="DK164" s="283"/>
      <c r="DL164" s="283"/>
      <c r="DM164" s="283"/>
      <c r="DN164" s="283">
        <v>10</v>
      </c>
    </row>
    <row r="165" spans="1:118" s="284" customFormat="1" ht="11.25" x14ac:dyDescent="0.2">
      <c r="A165" s="281">
        <f t="shared" si="2"/>
        <v>161</v>
      </c>
      <c r="B165" s="282" t="s">
        <v>677</v>
      </c>
      <c r="C165" s="283"/>
      <c r="D165" s="283"/>
      <c r="E165" s="283"/>
      <c r="F165" s="283"/>
      <c r="G165" s="283"/>
      <c r="H165" s="283"/>
      <c r="I165" s="283"/>
      <c r="J165" s="283"/>
      <c r="K165" s="283"/>
      <c r="L165" s="283"/>
      <c r="M165" s="283"/>
      <c r="N165" s="283"/>
      <c r="O165" s="283"/>
      <c r="P165" s="283">
        <v>2</v>
      </c>
      <c r="Q165" s="283"/>
      <c r="R165" s="283"/>
      <c r="S165" s="283"/>
      <c r="T165" s="283">
        <v>1</v>
      </c>
      <c r="U165" s="283"/>
      <c r="V165" s="283">
        <v>2</v>
      </c>
      <c r="W165" s="283">
        <v>2</v>
      </c>
      <c r="X165" s="283"/>
      <c r="Y165" s="283"/>
      <c r="Z165" s="283">
        <v>3</v>
      </c>
      <c r="AA165" s="283"/>
      <c r="AB165" s="283"/>
      <c r="AC165" s="283"/>
      <c r="AD165" s="283"/>
      <c r="AE165" s="283"/>
      <c r="AF165" s="283"/>
      <c r="AG165" s="283">
        <v>1</v>
      </c>
      <c r="AH165" s="283">
        <v>2</v>
      </c>
      <c r="AI165" s="283"/>
      <c r="AJ165" s="283"/>
      <c r="AK165" s="283"/>
      <c r="AL165" s="283"/>
      <c r="AM165" s="283"/>
      <c r="AN165" s="283"/>
      <c r="AO165" s="283"/>
      <c r="AP165" s="283"/>
      <c r="AQ165" s="283"/>
      <c r="AR165" s="283"/>
      <c r="AS165" s="283"/>
      <c r="AT165" s="283"/>
      <c r="AU165" s="283"/>
      <c r="AV165" s="283"/>
      <c r="AW165" s="283"/>
      <c r="AX165" s="283"/>
      <c r="AY165" s="283"/>
      <c r="AZ165" s="283"/>
      <c r="BA165" s="283"/>
      <c r="BB165" s="283"/>
      <c r="BC165" s="283"/>
      <c r="BD165" s="283"/>
      <c r="BE165" s="283"/>
      <c r="BF165" s="283"/>
      <c r="BG165" s="283"/>
      <c r="BH165" s="283"/>
      <c r="BI165" s="283"/>
      <c r="BJ165" s="283"/>
      <c r="BK165" s="283"/>
      <c r="BL165" s="283"/>
      <c r="BM165" s="283"/>
      <c r="BN165" s="283"/>
      <c r="BO165" s="283"/>
      <c r="BP165" s="283"/>
      <c r="BQ165" s="283"/>
      <c r="BR165" s="283"/>
      <c r="BS165" s="283"/>
      <c r="BT165" s="283"/>
      <c r="BU165" s="283"/>
      <c r="BV165" s="283"/>
      <c r="BW165" s="283"/>
      <c r="BX165" s="283"/>
      <c r="BY165" s="283"/>
      <c r="BZ165" s="283"/>
      <c r="CA165" s="283"/>
      <c r="CB165" s="283"/>
      <c r="CC165" s="283"/>
      <c r="CD165" s="283"/>
      <c r="CE165" s="283"/>
      <c r="CF165" s="283"/>
      <c r="CG165" s="283"/>
      <c r="CH165" s="283"/>
      <c r="CI165" s="283"/>
      <c r="CJ165" s="283"/>
      <c r="CK165" s="283"/>
      <c r="CL165" s="283"/>
      <c r="CM165" s="283"/>
      <c r="CN165" s="283"/>
      <c r="CO165" s="283"/>
      <c r="CP165" s="283"/>
      <c r="CQ165" s="283"/>
      <c r="CR165" s="283"/>
      <c r="CS165" s="283"/>
      <c r="CT165" s="283"/>
      <c r="CU165" s="283"/>
      <c r="CV165" s="283"/>
      <c r="CW165" s="283">
        <v>2</v>
      </c>
      <c r="CX165" s="283">
        <v>3</v>
      </c>
      <c r="CY165" s="283"/>
      <c r="CZ165" s="283"/>
      <c r="DA165" s="283"/>
      <c r="DB165" s="283"/>
      <c r="DC165" s="283"/>
      <c r="DD165" s="283"/>
      <c r="DE165" s="283"/>
      <c r="DF165" s="283"/>
      <c r="DG165" s="283">
        <v>1</v>
      </c>
      <c r="DH165" s="283"/>
      <c r="DI165" s="283">
        <v>2</v>
      </c>
      <c r="DJ165" s="283"/>
      <c r="DK165" s="283"/>
      <c r="DL165" s="283"/>
      <c r="DM165" s="283"/>
      <c r="DN165" s="283"/>
    </row>
    <row r="166" spans="1:118" s="284" customFormat="1" ht="11.25" x14ac:dyDescent="0.2">
      <c r="A166" s="281">
        <f t="shared" si="2"/>
        <v>162</v>
      </c>
      <c r="B166" s="282" t="s">
        <v>677</v>
      </c>
      <c r="C166" s="283"/>
      <c r="D166" s="283"/>
      <c r="E166" s="283"/>
      <c r="F166" s="283"/>
      <c r="G166" s="283"/>
      <c r="H166" s="283"/>
      <c r="I166" s="283"/>
      <c r="J166" s="283"/>
      <c r="K166" s="283"/>
      <c r="L166" s="283"/>
      <c r="M166" s="283"/>
      <c r="N166" s="283"/>
      <c r="O166" s="283"/>
      <c r="P166" s="283"/>
      <c r="Q166" s="283"/>
      <c r="R166" s="283"/>
      <c r="S166" s="283"/>
      <c r="T166" s="283"/>
      <c r="U166" s="283"/>
      <c r="V166" s="283">
        <v>2</v>
      </c>
      <c r="W166" s="283">
        <v>2</v>
      </c>
      <c r="X166" s="283"/>
      <c r="Y166" s="283"/>
      <c r="Z166" s="283"/>
      <c r="AA166" s="283"/>
      <c r="AB166" s="283"/>
      <c r="AC166" s="283"/>
      <c r="AD166" s="283"/>
      <c r="AE166" s="283"/>
      <c r="AF166" s="283"/>
      <c r="AG166" s="283"/>
      <c r="AH166" s="283"/>
      <c r="AI166" s="283"/>
      <c r="AJ166" s="283"/>
      <c r="AK166" s="283"/>
      <c r="AL166" s="283"/>
      <c r="AM166" s="283"/>
      <c r="AN166" s="283"/>
      <c r="AO166" s="283"/>
      <c r="AP166" s="283"/>
      <c r="AQ166" s="283"/>
      <c r="AR166" s="283"/>
      <c r="AS166" s="283"/>
      <c r="AT166" s="283"/>
      <c r="AU166" s="283"/>
      <c r="AV166" s="283"/>
      <c r="AW166" s="283">
        <v>5</v>
      </c>
      <c r="AX166" s="283"/>
      <c r="AY166" s="283"/>
      <c r="AZ166" s="283"/>
      <c r="BA166" s="283"/>
      <c r="BB166" s="283"/>
      <c r="BC166" s="283"/>
      <c r="BD166" s="283"/>
      <c r="BE166" s="283"/>
      <c r="BF166" s="283"/>
      <c r="BG166" s="283"/>
      <c r="BH166" s="283"/>
      <c r="BI166" s="283">
        <v>3</v>
      </c>
      <c r="BJ166" s="283"/>
      <c r="BK166" s="283"/>
      <c r="BL166" s="283"/>
      <c r="BM166" s="283"/>
      <c r="BN166" s="283"/>
      <c r="BO166" s="283"/>
      <c r="BP166" s="283"/>
      <c r="BQ166" s="283"/>
      <c r="BR166" s="283"/>
      <c r="BS166" s="283"/>
      <c r="BT166" s="283"/>
      <c r="BU166" s="283"/>
      <c r="BV166" s="283"/>
      <c r="BW166" s="283"/>
      <c r="BX166" s="283"/>
      <c r="BY166" s="283"/>
      <c r="BZ166" s="283"/>
      <c r="CA166" s="283"/>
      <c r="CB166" s="283"/>
      <c r="CC166" s="283"/>
      <c r="CD166" s="283"/>
      <c r="CE166" s="283"/>
      <c r="CF166" s="283"/>
      <c r="CG166" s="283"/>
      <c r="CH166" s="283"/>
      <c r="CI166" s="283"/>
      <c r="CJ166" s="283"/>
      <c r="CK166" s="283">
        <v>2</v>
      </c>
      <c r="CL166" s="283"/>
      <c r="CM166" s="283"/>
      <c r="CN166" s="283"/>
      <c r="CO166" s="283"/>
      <c r="CP166" s="283"/>
      <c r="CQ166" s="283"/>
      <c r="CR166" s="283"/>
      <c r="CS166" s="283"/>
      <c r="CT166" s="283"/>
      <c r="CU166" s="283"/>
      <c r="CV166" s="283"/>
      <c r="CW166" s="283">
        <v>2</v>
      </c>
      <c r="CX166" s="283">
        <v>3</v>
      </c>
      <c r="CY166" s="283">
        <v>3</v>
      </c>
      <c r="CZ166" s="283">
        <v>3</v>
      </c>
      <c r="DA166" s="283"/>
      <c r="DB166" s="283"/>
      <c r="DC166" s="283"/>
      <c r="DD166" s="283"/>
      <c r="DE166" s="283"/>
      <c r="DF166" s="283"/>
      <c r="DG166" s="283">
        <v>1</v>
      </c>
      <c r="DH166" s="283"/>
      <c r="DI166" s="283"/>
      <c r="DJ166" s="283"/>
      <c r="DK166" s="283"/>
      <c r="DL166" s="283"/>
      <c r="DM166" s="283"/>
      <c r="DN166" s="283"/>
    </row>
    <row r="167" spans="1:118" s="284" customFormat="1" ht="11.25" x14ac:dyDescent="0.2">
      <c r="A167" s="281">
        <f t="shared" si="2"/>
        <v>163</v>
      </c>
      <c r="B167" s="282" t="s">
        <v>672</v>
      </c>
      <c r="C167" s="283"/>
      <c r="D167" s="283"/>
      <c r="E167" s="283"/>
      <c r="F167" s="283"/>
      <c r="G167" s="283"/>
      <c r="H167" s="283"/>
      <c r="I167" s="283"/>
      <c r="J167" s="283"/>
      <c r="K167" s="283"/>
      <c r="L167" s="283"/>
      <c r="M167" s="283"/>
      <c r="N167" s="283"/>
      <c r="O167" s="283"/>
      <c r="P167" s="283"/>
      <c r="Q167" s="283"/>
      <c r="R167" s="283"/>
      <c r="S167" s="283"/>
      <c r="T167" s="283"/>
      <c r="U167" s="283"/>
      <c r="V167" s="283"/>
      <c r="W167" s="283"/>
      <c r="X167" s="283"/>
      <c r="Y167" s="283"/>
      <c r="Z167" s="283"/>
      <c r="AA167" s="283"/>
      <c r="AB167" s="283"/>
      <c r="AC167" s="283"/>
      <c r="AD167" s="283"/>
      <c r="AE167" s="283"/>
      <c r="AF167" s="283"/>
      <c r="AG167" s="283"/>
      <c r="AH167" s="283"/>
      <c r="AI167" s="283"/>
      <c r="AJ167" s="283"/>
      <c r="AK167" s="283"/>
      <c r="AL167" s="283"/>
      <c r="AM167" s="283"/>
      <c r="AN167" s="283"/>
      <c r="AO167" s="283"/>
      <c r="AP167" s="283"/>
      <c r="AQ167" s="283"/>
      <c r="AR167" s="283"/>
      <c r="AS167" s="283"/>
      <c r="AT167" s="283"/>
      <c r="AU167" s="283"/>
      <c r="AV167" s="283"/>
      <c r="AW167" s="283"/>
      <c r="AX167" s="283"/>
      <c r="AY167" s="283"/>
      <c r="AZ167" s="283"/>
      <c r="BA167" s="283"/>
      <c r="BB167" s="283"/>
      <c r="BC167" s="283"/>
      <c r="BD167" s="283"/>
      <c r="BE167" s="283"/>
      <c r="BF167" s="283"/>
      <c r="BG167" s="283"/>
      <c r="BH167" s="283"/>
      <c r="BI167" s="283"/>
      <c r="BJ167" s="283"/>
      <c r="BK167" s="283"/>
      <c r="BL167" s="283"/>
      <c r="BM167" s="283"/>
      <c r="BN167" s="283"/>
      <c r="BO167" s="283"/>
      <c r="BP167" s="283"/>
      <c r="BQ167" s="283"/>
      <c r="BR167" s="283"/>
      <c r="BS167" s="283"/>
      <c r="BT167" s="283"/>
      <c r="BU167" s="283"/>
      <c r="BV167" s="283"/>
      <c r="BW167" s="283"/>
      <c r="BX167" s="283"/>
      <c r="BY167" s="283"/>
      <c r="BZ167" s="283"/>
      <c r="CA167" s="283"/>
      <c r="CB167" s="283"/>
      <c r="CC167" s="283"/>
      <c r="CD167" s="283"/>
      <c r="CE167" s="283"/>
      <c r="CF167" s="283"/>
      <c r="CG167" s="283"/>
      <c r="CH167" s="283"/>
      <c r="CI167" s="283"/>
      <c r="CJ167" s="283"/>
      <c r="CK167" s="283"/>
      <c r="CL167" s="283"/>
      <c r="CM167" s="283"/>
      <c r="CN167" s="283"/>
      <c r="CO167" s="283"/>
      <c r="CP167" s="283"/>
      <c r="CQ167" s="283"/>
      <c r="CR167" s="283"/>
      <c r="CS167" s="283"/>
      <c r="CT167" s="283"/>
      <c r="CU167" s="283"/>
      <c r="CV167" s="283"/>
      <c r="CW167" s="283"/>
      <c r="CX167" s="283"/>
      <c r="CY167" s="283"/>
      <c r="CZ167" s="283"/>
      <c r="DA167" s="283"/>
      <c r="DB167" s="283"/>
      <c r="DC167" s="283"/>
      <c r="DD167" s="283"/>
      <c r="DE167" s="283"/>
      <c r="DF167" s="283"/>
      <c r="DG167" s="283"/>
      <c r="DH167" s="283"/>
      <c r="DI167" s="283"/>
      <c r="DJ167" s="283"/>
      <c r="DK167" s="283"/>
      <c r="DL167" s="283"/>
      <c r="DM167" s="283"/>
      <c r="DN167" s="283"/>
    </row>
    <row r="168" spans="1:118" s="284" customFormat="1" ht="11.25" x14ac:dyDescent="0.2">
      <c r="A168" s="281">
        <f t="shared" si="2"/>
        <v>164</v>
      </c>
      <c r="B168" s="282" t="s">
        <v>672</v>
      </c>
      <c r="C168" s="283"/>
      <c r="D168" s="283"/>
      <c r="E168" s="283"/>
      <c r="F168" s="283"/>
      <c r="G168" s="283"/>
      <c r="H168" s="283"/>
      <c r="I168" s="283"/>
      <c r="J168" s="283"/>
      <c r="K168" s="283"/>
      <c r="L168" s="283"/>
      <c r="M168" s="283"/>
      <c r="N168" s="283"/>
      <c r="O168" s="283"/>
      <c r="P168" s="283"/>
      <c r="Q168" s="283"/>
      <c r="R168" s="283"/>
      <c r="S168" s="283"/>
      <c r="T168" s="283"/>
      <c r="U168" s="283"/>
      <c r="V168" s="283">
        <v>2</v>
      </c>
      <c r="W168" s="283"/>
      <c r="X168" s="283"/>
      <c r="Y168" s="283"/>
      <c r="Z168" s="283"/>
      <c r="AA168" s="283"/>
      <c r="AB168" s="283"/>
      <c r="AC168" s="283"/>
      <c r="AD168" s="283"/>
      <c r="AE168" s="283"/>
      <c r="AF168" s="283"/>
      <c r="AG168" s="283"/>
      <c r="AH168" s="283"/>
      <c r="AI168" s="283"/>
      <c r="AJ168" s="283"/>
      <c r="AK168" s="283"/>
      <c r="AL168" s="283"/>
      <c r="AM168" s="283"/>
      <c r="AN168" s="283"/>
      <c r="AO168" s="283"/>
      <c r="AP168" s="283"/>
      <c r="AQ168" s="283"/>
      <c r="AR168" s="283"/>
      <c r="AS168" s="283"/>
      <c r="AT168" s="283">
        <v>8</v>
      </c>
      <c r="AU168" s="283"/>
      <c r="AV168" s="283"/>
      <c r="AW168" s="283"/>
      <c r="AX168" s="283"/>
      <c r="AY168" s="283"/>
      <c r="AZ168" s="283"/>
      <c r="BA168" s="283"/>
      <c r="BB168" s="283"/>
      <c r="BC168" s="283"/>
      <c r="BD168" s="283"/>
      <c r="BE168" s="283"/>
      <c r="BF168" s="283">
        <v>3</v>
      </c>
      <c r="BG168" s="283">
        <v>3</v>
      </c>
      <c r="BH168" s="283"/>
      <c r="BI168" s="283"/>
      <c r="BJ168" s="283"/>
      <c r="BK168" s="283"/>
      <c r="BL168" s="283"/>
      <c r="BM168" s="283"/>
      <c r="BN168" s="283"/>
      <c r="BO168" s="283"/>
      <c r="BP168" s="283"/>
      <c r="BQ168" s="283"/>
      <c r="BR168" s="283"/>
      <c r="BS168" s="283"/>
      <c r="BT168" s="283"/>
      <c r="BU168" s="283"/>
      <c r="BV168" s="283"/>
      <c r="BW168" s="283"/>
      <c r="BX168" s="283"/>
      <c r="BY168" s="283"/>
      <c r="BZ168" s="283"/>
      <c r="CA168" s="283"/>
      <c r="CB168" s="283"/>
      <c r="CC168" s="283"/>
      <c r="CD168" s="283"/>
      <c r="CE168" s="283"/>
      <c r="CF168" s="283"/>
      <c r="CG168" s="283"/>
      <c r="CH168" s="283"/>
      <c r="CI168" s="283"/>
      <c r="CJ168" s="283"/>
      <c r="CK168" s="283"/>
      <c r="CL168" s="283"/>
      <c r="CM168" s="283"/>
      <c r="CN168" s="283"/>
      <c r="CO168" s="283"/>
      <c r="CP168" s="283"/>
      <c r="CQ168" s="283"/>
      <c r="CR168" s="283"/>
      <c r="CS168" s="283"/>
      <c r="CT168" s="283"/>
      <c r="CU168" s="283"/>
      <c r="CV168" s="283"/>
      <c r="CW168" s="283"/>
      <c r="CX168" s="283"/>
      <c r="CY168" s="283"/>
      <c r="CZ168" s="283"/>
      <c r="DA168" s="283"/>
      <c r="DB168" s="283"/>
      <c r="DC168" s="283"/>
      <c r="DD168" s="283"/>
      <c r="DE168" s="283"/>
      <c r="DF168" s="283"/>
      <c r="DG168" s="283"/>
      <c r="DH168" s="283"/>
      <c r="DI168" s="283"/>
      <c r="DJ168" s="283"/>
      <c r="DK168" s="283"/>
      <c r="DL168" s="283"/>
      <c r="DM168" s="283"/>
      <c r="DN168" s="283"/>
    </row>
    <row r="169" spans="1:118" s="269" customFormat="1" ht="11.25" x14ac:dyDescent="0.2">
      <c r="A169" s="281">
        <f t="shared" si="2"/>
        <v>165</v>
      </c>
      <c r="B169" s="282" t="s">
        <v>672</v>
      </c>
      <c r="C169" s="283"/>
      <c r="D169" s="283"/>
      <c r="E169" s="283"/>
      <c r="F169" s="283"/>
      <c r="G169" s="283"/>
      <c r="H169" s="283"/>
      <c r="I169" s="283"/>
      <c r="J169" s="283"/>
      <c r="K169" s="283"/>
      <c r="L169" s="283"/>
      <c r="M169" s="283"/>
      <c r="N169" s="283"/>
      <c r="O169" s="283"/>
      <c r="P169" s="283"/>
      <c r="Q169" s="283"/>
      <c r="R169" s="283"/>
      <c r="S169" s="283"/>
      <c r="T169" s="283"/>
      <c r="U169" s="283"/>
      <c r="V169" s="283">
        <v>2</v>
      </c>
      <c r="W169" s="283"/>
      <c r="X169" s="283"/>
      <c r="Y169" s="283"/>
      <c r="Z169" s="283"/>
      <c r="AA169" s="283"/>
      <c r="AB169" s="283"/>
      <c r="AC169" s="283"/>
      <c r="AD169" s="283"/>
      <c r="AE169" s="283"/>
      <c r="AF169" s="283"/>
      <c r="AG169" s="283"/>
      <c r="AH169" s="283"/>
      <c r="AI169" s="283"/>
      <c r="AJ169" s="283"/>
      <c r="AK169" s="283"/>
      <c r="AL169" s="283"/>
      <c r="AM169" s="283"/>
      <c r="AN169" s="283"/>
      <c r="AO169" s="283"/>
      <c r="AP169" s="283"/>
      <c r="AQ169" s="283"/>
      <c r="AR169" s="283"/>
      <c r="AS169" s="283"/>
      <c r="AT169" s="283">
        <v>8</v>
      </c>
      <c r="AU169" s="283"/>
      <c r="AV169" s="283"/>
      <c r="AW169" s="283"/>
      <c r="AX169" s="283"/>
      <c r="AY169" s="283"/>
      <c r="AZ169" s="283"/>
      <c r="BA169" s="283">
        <v>8</v>
      </c>
      <c r="BB169" s="283"/>
      <c r="BC169" s="283"/>
      <c r="BD169" s="283">
        <v>3</v>
      </c>
      <c r="BE169" s="283"/>
      <c r="BF169" s="283">
        <v>3</v>
      </c>
      <c r="BG169" s="283">
        <v>3</v>
      </c>
      <c r="BH169" s="283"/>
      <c r="BI169" s="283"/>
      <c r="BJ169" s="283"/>
      <c r="BK169" s="283"/>
      <c r="BL169" s="283"/>
      <c r="BM169" s="283"/>
      <c r="BN169" s="283"/>
      <c r="BO169" s="283"/>
      <c r="BP169" s="283"/>
      <c r="BQ169" s="283"/>
      <c r="BR169" s="283"/>
      <c r="BS169" s="283"/>
      <c r="BT169" s="283"/>
      <c r="BU169" s="283"/>
      <c r="BV169" s="283"/>
      <c r="BW169" s="283"/>
      <c r="BX169" s="283"/>
      <c r="BY169" s="283"/>
      <c r="BZ169" s="283"/>
      <c r="CA169" s="283"/>
      <c r="CB169" s="283"/>
      <c r="CC169" s="283"/>
      <c r="CD169" s="283"/>
      <c r="CE169" s="283"/>
      <c r="CF169" s="283"/>
      <c r="CG169" s="283"/>
      <c r="CH169" s="283"/>
      <c r="CI169" s="283"/>
      <c r="CJ169" s="283"/>
      <c r="CK169" s="283"/>
      <c r="CL169" s="283"/>
      <c r="CM169" s="283"/>
      <c r="CN169" s="283"/>
      <c r="CO169" s="283"/>
      <c r="CP169" s="283"/>
      <c r="CQ169" s="283"/>
      <c r="CR169" s="283"/>
      <c r="CS169" s="283"/>
      <c r="CT169" s="283"/>
      <c r="CU169" s="283"/>
      <c r="CV169" s="283"/>
      <c r="CW169" s="283"/>
      <c r="CX169" s="283"/>
      <c r="CY169" s="283"/>
      <c r="CZ169" s="283"/>
      <c r="DA169" s="283"/>
      <c r="DB169" s="283"/>
      <c r="DC169" s="283"/>
      <c r="DD169" s="283"/>
      <c r="DE169" s="283"/>
      <c r="DF169" s="283"/>
      <c r="DG169" s="283"/>
      <c r="DH169" s="283"/>
      <c r="DI169" s="283"/>
      <c r="DJ169" s="283"/>
      <c r="DK169" s="283"/>
      <c r="DL169" s="283"/>
      <c r="DM169" s="283"/>
      <c r="DN169" s="283"/>
    </row>
    <row r="170" spans="1:118" s="269" customFormat="1" ht="11.25" x14ac:dyDescent="0.2">
      <c r="A170" s="281">
        <f t="shared" si="2"/>
        <v>166</v>
      </c>
      <c r="B170" s="282" t="s">
        <v>672</v>
      </c>
      <c r="C170" s="283"/>
      <c r="D170" s="283"/>
      <c r="E170" s="283"/>
      <c r="F170" s="283"/>
      <c r="G170" s="283"/>
      <c r="H170" s="283"/>
      <c r="I170" s="283"/>
      <c r="J170" s="283"/>
      <c r="K170" s="283"/>
      <c r="L170" s="283"/>
      <c r="M170" s="283"/>
      <c r="N170" s="283"/>
      <c r="O170" s="283"/>
      <c r="P170" s="283"/>
      <c r="Q170" s="283"/>
      <c r="R170" s="283"/>
      <c r="S170" s="283"/>
      <c r="T170" s="283"/>
      <c r="U170" s="283"/>
      <c r="V170" s="283">
        <v>2</v>
      </c>
      <c r="W170" s="283"/>
      <c r="X170" s="283"/>
      <c r="Y170" s="283"/>
      <c r="Z170" s="283"/>
      <c r="AA170" s="283"/>
      <c r="AB170" s="283"/>
      <c r="AC170" s="283"/>
      <c r="AD170" s="283"/>
      <c r="AE170" s="283"/>
      <c r="AF170" s="283"/>
      <c r="AG170" s="283"/>
      <c r="AH170" s="283"/>
      <c r="AI170" s="283"/>
      <c r="AJ170" s="283"/>
      <c r="AK170" s="283"/>
      <c r="AL170" s="283"/>
      <c r="AM170" s="283"/>
      <c r="AN170" s="283"/>
      <c r="AO170" s="283"/>
      <c r="AP170" s="283"/>
      <c r="AQ170" s="283"/>
      <c r="AR170" s="283"/>
      <c r="AS170" s="283"/>
      <c r="AT170" s="283">
        <v>8</v>
      </c>
      <c r="AU170" s="283"/>
      <c r="AV170" s="283"/>
      <c r="AW170" s="283"/>
      <c r="AX170" s="283"/>
      <c r="AY170" s="283"/>
      <c r="AZ170" s="283"/>
      <c r="BA170" s="283"/>
      <c r="BB170" s="283"/>
      <c r="BC170" s="283"/>
      <c r="BD170" s="283">
        <v>3</v>
      </c>
      <c r="BE170" s="283"/>
      <c r="BF170" s="283">
        <v>3</v>
      </c>
      <c r="BG170" s="283">
        <v>3</v>
      </c>
      <c r="BH170" s="283"/>
      <c r="BI170" s="283"/>
      <c r="BJ170" s="283"/>
      <c r="BK170" s="283"/>
      <c r="BL170" s="283"/>
      <c r="BM170" s="283"/>
      <c r="BN170" s="283"/>
      <c r="BO170" s="283"/>
      <c r="BP170" s="283"/>
      <c r="BQ170" s="283"/>
      <c r="BR170" s="283"/>
      <c r="BS170" s="283"/>
      <c r="BT170" s="283"/>
      <c r="BU170" s="283"/>
      <c r="BV170" s="283"/>
      <c r="BW170" s="283"/>
      <c r="BX170" s="283"/>
      <c r="BY170" s="283"/>
      <c r="BZ170" s="283"/>
      <c r="CA170" s="283"/>
      <c r="CB170" s="283"/>
      <c r="CC170" s="283"/>
      <c r="CD170" s="283"/>
      <c r="CE170" s="283"/>
      <c r="CF170" s="283"/>
      <c r="CG170" s="283"/>
      <c r="CH170" s="283"/>
      <c r="CI170" s="283"/>
      <c r="CJ170" s="283"/>
      <c r="CK170" s="283"/>
      <c r="CL170" s="283"/>
      <c r="CM170" s="283"/>
      <c r="CN170" s="283"/>
      <c r="CO170" s="283"/>
      <c r="CP170" s="283"/>
      <c r="CQ170" s="283"/>
      <c r="CR170" s="283"/>
      <c r="CS170" s="283"/>
      <c r="CT170" s="283"/>
      <c r="CU170" s="283"/>
      <c r="CV170" s="283"/>
      <c r="CW170" s="283"/>
      <c r="CX170" s="283"/>
      <c r="CY170" s="283"/>
      <c r="CZ170" s="283"/>
      <c r="DA170" s="283"/>
      <c r="DB170" s="283"/>
      <c r="DC170" s="283"/>
      <c r="DD170" s="283"/>
      <c r="DE170" s="283"/>
      <c r="DF170" s="283"/>
      <c r="DG170" s="283"/>
      <c r="DH170" s="283"/>
      <c r="DI170" s="283"/>
      <c r="DJ170" s="283"/>
      <c r="DK170" s="283"/>
      <c r="DL170" s="283"/>
      <c r="DM170" s="283"/>
      <c r="DN170" s="283"/>
    </row>
    <row r="171" spans="1:118" s="269" customFormat="1" ht="11.25" x14ac:dyDescent="0.2">
      <c r="A171" s="281">
        <f t="shared" si="2"/>
        <v>167</v>
      </c>
      <c r="B171" s="282" t="s">
        <v>672</v>
      </c>
      <c r="C171" s="283"/>
      <c r="D171" s="283"/>
      <c r="E171" s="283"/>
      <c r="F171" s="283"/>
      <c r="G171" s="283"/>
      <c r="H171" s="283"/>
      <c r="I171" s="283"/>
      <c r="J171" s="283"/>
      <c r="K171" s="283"/>
      <c r="L171" s="283"/>
      <c r="M171" s="283"/>
      <c r="N171" s="283"/>
      <c r="O171" s="283"/>
      <c r="P171" s="283"/>
      <c r="Q171" s="283"/>
      <c r="R171" s="283"/>
      <c r="S171" s="283"/>
      <c r="T171" s="283"/>
      <c r="U171" s="283"/>
      <c r="V171" s="283">
        <v>2</v>
      </c>
      <c r="W171" s="283"/>
      <c r="X171" s="283"/>
      <c r="Y171" s="283"/>
      <c r="Z171" s="283"/>
      <c r="AA171" s="283"/>
      <c r="AB171" s="283"/>
      <c r="AC171" s="283"/>
      <c r="AD171" s="283"/>
      <c r="AE171" s="283"/>
      <c r="AF171" s="283"/>
      <c r="AG171" s="283"/>
      <c r="AH171" s="283"/>
      <c r="AI171" s="283"/>
      <c r="AJ171" s="283"/>
      <c r="AK171" s="283"/>
      <c r="AL171" s="283"/>
      <c r="AM171" s="283"/>
      <c r="AN171" s="283"/>
      <c r="AO171" s="283"/>
      <c r="AP171" s="283"/>
      <c r="AQ171" s="283"/>
      <c r="AR171" s="283"/>
      <c r="AS171" s="283"/>
      <c r="AT171" s="283">
        <v>8</v>
      </c>
      <c r="AU171" s="283"/>
      <c r="AV171" s="283"/>
      <c r="AW171" s="283"/>
      <c r="AX171" s="283"/>
      <c r="AY171" s="283"/>
      <c r="AZ171" s="283"/>
      <c r="BA171" s="283"/>
      <c r="BB171" s="283"/>
      <c r="BC171" s="283"/>
      <c r="BD171" s="283"/>
      <c r="BE171" s="283"/>
      <c r="BF171" s="283">
        <v>3</v>
      </c>
      <c r="BG171" s="283">
        <v>3</v>
      </c>
      <c r="BH171" s="283"/>
      <c r="BI171" s="283"/>
      <c r="BJ171" s="283"/>
      <c r="BK171" s="283"/>
      <c r="BL171" s="283"/>
      <c r="BM171" s="283"/>
      <c r="BN171" s="283"/>
      <c r="BO171" s="283"/>
      <c r="BP171" s="283"/>
      <c r="BQ171" s="283"/>
      <c r="BR171" s="283"/>
      <c r="BS171" s="283"/>
      <c r="BT171" s="283"/>
      <c r="BU171" s="283"/>
      <c r="BV171" s="283"/>
      <c r="BW171" s="283"/>
      <c r="BX171" s="283"/>
      <c r="BY171" s="283"/>
      <c r="BZ171" s="283"/>
      <c r="CA171" s="283"/>
      <c r="CB171" s="283"/>
      <c r="CC171" s="283"/>
      <c r="CD171" s="283"/>
      <c r="CE171" s="283"/>
      <c r="CF171" s="283"/>
      <c r="CG171" s="283"/>
      <c r="CH171" s="283"/>
      <c r="CI171" s="283"/>
      <c r="CJ171" s="283"/>
      <c r="CK171" s="283"/>
      <c r="CL171" s="283"/>
      <c r="CM171" s="283"/>
      <c r="CN171" s="283"/>
      <c r="CO171" s="283"/>
      <c r="CP171" s="283"/>
      <c r="CQ171" s="283"/>
      <c r="CR171" s="283"/>
      <c r="CS171" s="283"/>
      <c r="CT171" s="283"/>
      <c r="CU171" s="283"/>
      <c r="CV171" s="283"/>
      <c r="CW171" s="283"/>
      <c r="CX171" s="283"/>
      <c r="CY171" s="283"/>
      <c r="CZ171" s="283"/>
      <c r="DA171" s="283"/>
      <c r="DB171" s="283"/>
      <c r="DC171" s="283"/>
      <c r="DD171" s="283"/>
      <c r="DE171" s="283"/>
      <c r="DF171" s="283"/>
      <c r="DG171" s="283"/>
      <c r="DH171" s="283"/>
      <c r="DI171" s="283"/>
      <c r="DJ171" s="283"/>
      <c r="DK171" s="283"/>
      <c r="DL171" s="283"/>
      <c r="DM171" s="283"/>
      <c r="DN171" s="283"/>
    </row>
    <row r="172" spans="1:118" s="269" customFormat="1" ht="11.25" x14ac:dyDescent="0.2">
      <c r="A172" s="281">
        <f t="shared" si="2"/>
        <v>168</v>
      </c>
      <c r="B172" s="282" t="s">
        <v>672</v>
      </c>
      <c r="C172" s="283"/>
      <c r="D172" s="283"/>
      <c r="E172" s="283"/>
      <c r="F172" s="283"/>
      <c r="G172" s="283"/>
      <c r="H172" s="283"/>
      <c r="I172" s="283"/>
      <c r="J172" s="283"/>
      <c r="K172" s="283"/>
      <c r="L172" s="283"/>
      <c r="M172" s="283"/>
      <c r="N172" s="283"/>
      <c r="O172" s="283"/>
      <c r="P172" s="283"/>
      <c r="Q172" s="283"/>
      <c r="R172" s="283"/>
      <c r="S172" s="283"/>
      <c r="T172" s="283"/>
      <c r="U172" s="283"/>
      <c r="V172" s="283"/>
      <c r="W172" s="283"/>
      <c r="X172" s="283"/>
      <c r="Y172" s="283"/>
      <c r="Z172" s="283"/>
      <c r="AA172" s="283"/>
      <c r="AB172" s="283"/>
      <c r="AC172" s="283"/>
      <c r="AD172" s="283"/>
      <c r="AE172" s="283"/>
      <c r="AF172" s="283"/>
      <c r="AG172" s="283"/>
      <c r="AH172" s="283"/>
      <c r="AI172" s="283"/>
      <c r="AJ172" s="283"/>
      <c r="AK172" s="283"/>
      <c r="AL172" s="283"/>
      <c r="AM172" s="283"/>
      <c r="AN172" s="283"/>
      <c r="AO172" s="283"/>
      <c r="AP172" s="283"/>
      <c r="AQ172" s="283"/>
      <c r="AR172" s="283"/>
      <c r="AS172" s="283"/>
      <c r="AT172" s="283"/>
      <c r="AU172" s="283"/>
      <c r="AV172" s="283"/>
      <c r="AW172" s="283"/>
      <c r="AX172" s="283"/>
      <c r="AY172" s="283"/>
      <c r="AZ172" s="283"/>
      <c r="BA172" s="283"/>
      <c r="BB172" s="283"/>
      <c r="BC172" s="283"/>
      <c r="BD172" s="283"/>
      <c r="BE172" s="283"/>
      <c r="BF172" s="283"/>
      <c r="BG172" s="283"/>
      <c r="BH172" s="283"/>
      <c r="BI172" s="283"/>
      <c r="BJ172" s="283"/>
      <c r="BK172" s="283"/>
      <c r="BL172" s="283"/>
      <c r="BM172" s="283"/>
      <c r="BN172" s="283"/>
      <c r="BO172" s="283"/>
      <c r="BP172" s="283"/>
      <c r="BQ172" s="283"/>
      <c r="BR172" s="283"/>
      <c r="BS172" s="283"/>
      <c r="BT172" s="283"/>
      <c r="BU172" s="283"/>
      <c r="BV172" s="283"/>
      <c r="BW172" s="283"/>
      <c r="BX172" s="283"/>
      <c r="BY172" s="283"/>
      <c r="BZ172" s="283"/>
      <c r="CA172" s="283"/>
      <c r="CB172" s="283"/>
      <c r="CC172" s="283"/>
      <c r="CD172" s="283"/>
      <c r="CE172" s="283"/>
      <c r="CF172" s="283"/>
      <c r="CG172" s="283"/>
      <c r="CH172" s="283"/>
      <c r="CI172" s="283"/>
      <c r="CJ172" s="283"/>
      <c r="CK172" s="283">
        <v>2</v>
      </c>
      <c r="CL172" s="283"/>
      <c r="CM172" s="283"/>
      <c r="CN172" s="283"/>
      <c r="CO172" s="283"/>
      <c r="CP172" s="283"/>
      <c r="CQ172" s="283"/>
      <c r="CR172" s="283"/>
      <c r="CS172" s="283"/>
      <c r="CT172" s="283"/>
      <c r="CU172" s="283"/>
      <c r="CV172" s="283"/>
      <c r="CW172" s="283">
        <v>2</v>
      </c>
      <c r="CX172" s="283"/>
      <c r="CY172" s="283"/>
      <c r="CZ172" s="283"/>
      <c r="DA172" s="283"/>
      <c r="DB172" s="283"/>
      <c r="DC172" s="283"/>
      <c r="DD172" s="283"/>
      <c r="DE172" s="283"/>
      <c r="DF172" s="283"/>
      <c r="DG172" s="283">
        <v>1</v>
      </c>
      <c r="DH172" s="283"/>
      <c r="DI172" s="283"/>
      <c r="DJ172" s="283"/>
      <c r="DK172" s="283"/>
      <c r="DL172" s="283"/>
      <c r="DM172" s="283"/>
      <c r="DN172" s="283"/>
    </row>
    <row r="173" spans="1:118" s="269" customFormat="1" ht="11.25" x14ac:dyDescent="0.2">
      <c r="A173" s="281">
        <f t="shared" si="2"/>
        <v>169</v>
      </c>
      <c r="B173" s="282" t="s">
        <v>668</v>
      </c>
      <c r="C173" s="283"/>
      <c r="D173" s="283"/>
      <c r="E173" s="283"/>
      <c r="F173" s="283"/>
      <c r="G173" s="283"/>
      <c r="H173" s="283"/>
      <c r="I173" s="283"/>
      <c r="J173" s="283"/>
      <c r="K173" s="283"/>
      <c r="L173" s="283"/>
      <c r="M173" s="283"/>
      <c r="N173" s="283"/>
      <c r="O173" s="283"/>
      <c r="P173" s="283"/>
      <c r="Q173" s="283"/>
      <c r="R173" s="283"/>
      <c r="S173" s="283"/>
      <c r="T173" s="283">
        <v>1</v>
      </c>
      <c r="U173" s="283"/>
      <c r="V173" s="283">
        <v>2</v>
      </c>
      <c r="W173" s="283"/>
      <c r="X173" s="283"/>
      <c r="Y173" s="283"/>
      <c r="Z173" s="283"/>
      <c r="AA173" s="283"/>
      <c r="AB173" s="283"/>
      <c r="AC173" s="283"/>
      <c r="AD173" s="283"/>
      <c r="AE173" s="283"/>
      <c r="AF173" s="283"/>
      <c r="AG173" s="283"/>
      <c r="AH173" s="283"/>
      <c r="AI173" s="283"/>
      <c r="AJ173" s="283"/>
      <c r="AK173" s="283"/>
      <c r="AL173" s="283"/>
      <c r="AM173" s="283"/>
      <c r="AN173" s="283"/>
      <c r="AO173" s="283"/>
      <c r="AP173" s="283"/>
      <c r="AQ173" s="283"/>
      <c r="AR173" s="283"/>
      <c r="AS173" s="283"/>
      <c r="AT173" s="283">
        <v>8</v>
      </c>
      <c r="AU173" s="283"/>
      <c r="AV173" s="283"/>
      <c r="AW173" s="283"/>
      <c r="AX173" s="283"/>
      <c r="AY173" s="283"/>
      <c r="AZ173" s="283"/>
      <c r="BA173" s="283">
        <v>8</v>
      </c>
      <c r="BB173" s="283"/>
      <c r="BC173" s="283"/>
      <c r="BD173" s="283"/>
      <c r="BE173" s="283">
        <v>3</v>
      </c>
      <c r="BF173" s="283">
        <v>3</v>
      </c>
      <c r="BG173" s="283">
        <v>3</v>
      </c>
      <c r="BH173" s="283"/>
      <c r="BI173" s="283"/>
      <c r="BJ173" s="283"/>
      <c r="BK173" s="283"/>
      <c r="BL173" s="283"/>
      <c r="BM173" s="283"/>
      <c r="BN173" s="283"/>
      <c r="BO173" s="283"/>
      <c r="BP173" s="283"/>
      <c r="BQ173" s="283"/>
      <c r="BR173" s="283"/>
      <c r="BS173" s="283"/>
      <c r="BT173" s="283"/>
      <c r="BU173" s="283"/>
      <c r="BV173" s="283"/>
      <c r="BW173" s="283"/>
      <c r="BX173" s="283"/>
      <c r="BY173" s="283"/>
      <c r="BZ173" s="283"/>
      <c r="CA173" s="283"/>
      <c r="CB173" s="283"/>
      <c r="CC173" s="283"/>
      <c r="CD173" s="283"/>
      <c r="CE173" s="283"/>
      <c r="CF173" s="283"/>
      <c r="CG173" s="283"/>
      <c r="CH173" s="283"/>
      <c r="CI173" s="283">
        <v>2</v>
      </c>
      <c r="CJ173" s="283">
        <v>3</v>
      </c>
      <c r="CK173" s="283"/>
      <c r="CL173" s="283"/>
      <c r="CM173" s="283"/>
      <c r="CN173" s="283"/>
      <c r="CO173" s="283"/>
      <c r="CP173" s="283"/>
      <c r="CQ173" s="283"/>
      <c r="CR173" s="283"/>
      <c r="CS173" s="283"/>
      <c r="CT173" s="283"/>
      <c r="CU173" s="283"/>
      <c r="CV173" s="283"/>
      <c r="CW173" s="283"/>
      <c r="CX173" s="283"/>
      <c r="CY173" s="283"/>
      <c r="CZ173" s="283"/>
      <c r="DA173" s="283"/>
      <c r="DB173" s="283"/>
      <c r="DC173" s="283"/>
      <c r="DD173" s="283"/>
      <c r="DE173" s="283"/>
      <c r="DF173" s="283"/>
      <c r="DG173" s="283">
        <v>1</v>
      </c>
      <c r="DH173" s="283"/>
      <c r="DI173" s="283"/>
      <c r="DJ173" s="283"/>
      <c r="DK173" s="283"/>
      <c r="DL173" s="283"/>
      <c r="DM173" s="283"/>
      <c r="DN173" s="283"/>
    </row>
    <row r="174" spans="1:118" s="269" customFormat="1" ht="11.25" x14ac:dyDescent="0.2">
      <c r="A174" s="281">
        <f t="shared" si="2"/>
        <v>170</v>
      </c>
      <c r="B174" s="282" t="s">
        <v>672</v>
      </c>
      <c r="C174" s="283"/>
      <c r="D174" s="283"/>
      <c r="E174" s="283"/>
      <c r="F174" s="283"/>
      <c r="G174" s="283"/>
      <c r="H174" s="283"/>
      <c r="I174" s="283"/>
      <c r="J174" s="283"/>
      <c r="K174" s="283"/>
      <c r="L174" s="283"/>
      <c r="M174" s="283"/>
      <c r="N174" s="283"/>
      <c r="O174" s="283"/>
      <c r="P174" s="283"/>
      <c r="Q174" s="283"/>
      <c r="R174" s="283"/>
      <c r="S174" s="283"/>
      <c r="T174" s="283"/>
      <c r="U174" s="283"/>
      <c r="V174" s="283"/>
      <c r="W174" s="283"/>
      <c r="X174" s="283"/>
      <c r="Y174" s="283"/>
      <c r="Z174" s="283"/>
      <c r="AA174" s="283"/>
      <c r="AB174" s="283"/>
      <c r="AC174" s="283"/>
      <c r="AD174" s="283"/>
      <c r="AE174" s="283"/>
      <c r="AF174" s="283"/>
      <c r="AG174" s="283"/>
      <c r="AH174" s="283"/>
      <c r="AI174" s="283"/>
      <c r="AJ174" s="283"/>
      <c r="AK174" s="283"/>
      <c r="AL174" s="283"/>
      <c r="AM174" s="283"/>
      <c r="AN174" s="283"/>
      <c r="AO174" s="283"/>
      <c r="AP174" s="283"/>
      <c r="AQ174" s="283"/>
      <c r="AR174" s="283"/>
      <c r="AS174" s="283"/>
      <c r="AT174" s="283">
        <v>8</v>
      </c>
      <c r="AU174" s="283"/>
      <c r="AV174" s="283"/>
      <c r="AW174" s="283"/>
      <c r="AX174" s="283"/>
      <c r="AY174" s="283"/>
      <c r="AZ174" s="283"/>
      <c r="BA174" s="283"/>
      <c r="BB174" s="283"/>
      <c r="BC174" s="283"/>
      <c r="BD174" s="283">
        <v>3</v>
      </c>
      <c r="BE174" s="283"/>
      <c r="BF174" s="283">
        <v>3</v>
      </c>
      <c r="BG174" s="283">
        <v>3</v>
      </c>
      <c r="BH174" s="283"/>
      <c r="BI174" s="283"/>
      <c r="BJ174" s="283"/>
      <c r="BK174" s="283"/>
      <c r="BL174" s="283"/>
      <c r="BM174" s="283"/>
      <c r="BN174" s="283"/>
      <c r="BO174" s="283"/>
      <c r="BP174" s="283"/>
      <c r="BQ174" s="283"/>
      <c r="BR174" s="283"/>
      <c r="BS174" s="283"/>
      <c r="BT174" s="283"/>
      <c r="BU174" s="283"/>
      <c r="BV174" s="283"/>
      <c r="BW174" s="283"/>
      <c r="BX174" s="283"/>
      <c r="BY174" s="283"/>
      <c r="BZ174" s="283"/>
      <c r="CA174" s="283"/>
      <c r="CB174" s="283"/>
      <c r="CC174" s="283"/>
      <c r="CD174" s="283"/>
      <c r="CE174" s="283"/>
      <c r="CF174" s="283"/>
      <c r="CG174" s="283"/>
      <c r="CH174" s="283"/>
      <c r="CI174" s="283"/>
      <c r="CJ174" s="283"/>
      <c r="CK174" s="283"/>
      <c r="CL174" s="283"/>
      <c r="CM174" s="283"/>
      <c r="CN174" s="283"/>
      <c r="CO174" s="283"/>
      <c r="CP174" s="283"/>
      <c r="CQ174" s="283"/>
      <c r="CR174" s="283"/>
      <c r="CS174" s="283"/>
      <c r="CT174" s="283"/>
      <c r="CU174" s="283"/>
      <c r="CV174" s="283"/>
      <c r="CW174" s="283"/>
      <c r="CX174" s="283"/>
      <c r="CY174" s="283"/>
      <c r="CZ174" s="283"/>
      <c r="DA174" s="283"/>
      <c r="DB174" s="283"/>
      <c r="DC174" s="283"/>
      <c r="DD174" s="283"/>
      <c r="DE174" s="283"/>
      <c r="DF174" s="283"/>
      <c r="DG174" s="283"/>
      <c r="DH174" s="283"/>
      <c r="DI174" s="283"/>
      <c r="DJ174" s="283"/>
      <c r="DK174" s="283"/>
      <c r="DL174" s="283"/>
      <c r="DM174" s="283"/>
      <c r="DN174" s="283"/>
    </row>
    <row r="175" spans="1:118" s="269" customFormat="1" ht="11.25" x14ac:dyDescent="0.2">
      <c r="A175" s="281">
        <f t="shared" si="2"/>
        <v>171</v>
      </c>
      <c r="B175" s="282" t="s">
        <v>672</v>
      </c>
      <c r="C175" s="283"/>
      <c r="D175" s="283"/>
      <c r="E175" s="283"/>
      <c r="F175" s="283"/>
      <c r="G175" s="283"/>
      <c r="H175" s="283"/>
      <c r="I175" s="283"/>
      <c r="J175" s="283"/>
      <c r="K175" s="283"/>
      <c r="L175" s="283"/>
      <c r="M175" s="283"/>
      <c r="N175" s="283"/>
      <c r="O175" s="283"/>
      <c r="P175" s="283"/>
      <c r="Q175" s="283"/>
      <c r="R175" s="283"/>
      <c r="S175" s="283"/>
      <c r="T175" s="283">
        <v>1</v>
      </c>
      <c r="U175" s="283"/>
      <c r="V175" s="283">
        <v>2</v>
      </c>
      <c r="W175" s="283">
        <v>2</v>
      </c>
      <c r="X175" s="283"/>
      <c r="Y175" s="283"/>
      <c r="Z175" s="283"/>
      <c r="AA175" s="283"/>
      <c r="AB175" s="283"/>
      <c r="AC175" s="283"/>
      <c r="AD175" s="283"/>
      <c r="AE175" s="283"/>
      <c r="AF175" s="283"/>
      <c r="AG175" s="283"/>
      <c r="AH175" s="283"/>
      <c r="AI175" s="283"/>
      <c r="AJ175" s="283"/>
      <c r="AK175" s="283"/>
      <c r="AL175" s="283"/>
      <c r="AM175" s="283"/>
      <c r="AN175" s="283"/>
      <c r="AO175" s="283"/>
      <c r="AP175" s="283"/>
      <c r="AQ175" s="283"/>
      <c r="AR175" s="283"/>
      <c r="AS175" s="283"/>
      <c r="AT175" s="283">
        <v>8</v>
      </c>
      <c r="AU175" s="283"/>
      <c r="AV175" s="283"/>
      <c r="AW175" s="283"/>
      <c r="AX175" s="283"/>
      <c r="AY175" s="283"/>
      <c r="AZ175" s="283"/>
      <c r="BA175" s="283"/>
      <c r="BB175" s="283"/>
      <c r="BC175" s="283"/>
      <c r="BD175" s="283"/>
      <c r="BE175" s="283"/>
      <c r="BF175" s="283"/>
      <c r="BG175" s="283"/>
      <c r="BH175" s="283"/>
      <c r="BI175" s="283"/>
      <c r="BJ175" s="283"/>
      <c r="BK175" s="283"/>
      <c r="BL175" s="283"/>
      <c r="BM175" s="283"/>
      <c r="BN175" s="283"/>
      <c r="BO175" s="283"/>
      <c r="BP175" s="283"/>
      <c r="BQ175" s="283"/>
      <c r="BR175" s="283"/>
      <c r="BS175" s="283"/>
      <c r="BT175" s="283"/>
      <c r="BU175" s="283"/>
      <c r="BV175" s="283"/>
      <c r="BW175" s="283"/>
      <c r="BX175" s="283"/>
      <c r="BY175" s="283"/>
      <c r="BZ175" s="283"/>
      <c r="CA175" s="283"/>
      <c r="CB175" s="283"/>
      <c r="CC175" s="283"/>
      <c r="CD175" s="283"/>
      <c r="CE175" s="283"/>
      <c r="CF175" s="283"/>
      <c r="CG175" s="283"/>
      <c r="CH175" s="283"/>
      <c r="CI175" s="283">
        <v>2</v>
      </c>
      <c r="CJ175" s="283">
        <v>3</v>
      </c>
      <c r="CK175" s="283"/>
      <c r="CL175" s="283"/>
      <c r="CM175" s="283"/>
      <c r="CN175" s="283"/>
      <c r="CO175" s="283"/>
      <c r="CP175" s="283"/>
      <c r="CQ175" s="283"/>
      <c r="CR175" s="283"/>
      <c r="CS175" s="283"/>
      <c r="CT175" s="283"/>
      <c r="CU175" s="283"/>
      <c r="CV175" s="283"/>
      <c r="CW175" s="283"/>
      <c r="CX175" s="283"/>
      <c r="CY175" s="283"/>
      <c r="CZ175" s="283"/>
      <c r="DA175" s="283"/>
      <c r="DB175" s="283"/>
      <c r="DC175" s="283"/>
      <c r="DD175" s="283"/>
      <c r="DE175" s="283"/>
      <c r="DF175" s="283"/>
      <c r="DG175" s="283">
        <v>1</v>
      </c>
      <c r="DH175" s="283">
        <v>2</v>
      </c>
      <c r="DI175" s="283">
        <v>2</v>
      </c>
      <c r="DJ175" s="283">
        <v>2</v>
      </c>
      <c r="DK175" s="283"/>
      <c r="DL175" s="283"/>
      <c r="DM175" s="283"/>
      <c r="DN175" s="283">
        <v>10</v>
      </c>
    </row>
    <row r="176" spans="1:118" s="269" customFormat="1" ht="11.25" x14ac:dyDescent="0.2">
      <c r="A176" s="281">
        <f t="shared" si="2"/>
        <v>172</v>
      </c>
      <c r="B176" s="282" t="s">
        <v>672</v>
      </c>
      <c r="C176" s="283"/>
      <c r="D176" s="283"/>
      <c r="E176" s="283"/>
      <c r="F176" s="283"/>
      <c r="G176" s="283"/>
      <c r="H176" s="283"/>
      <c r="I176" s="283"/>
      <c r="J176" s="283"/>
      <c r="K176" s="283"/>
      <c r="L176" s="283"/>
      <c r="M176" s="283"/>
      <c r="N176" s="283"/>
      <c r="O176" s="283"/>
      <c r="P176" s="283"/>
      <c r="Q176" s="283"/>
      <c r="R176" s="283"/>
      <c r="S176" s="283"/>
      <c r="T176" s="283"/>
      <c r="U176" s="283"/>
      <c r="V176" s="283">
        <v>2</v>
      </c>
      <c r="W176" s="283"/>
      <c r="X176" s="283"/>
      <c r="Y176" s="283"/>
      <c r="Z176" s="283"/>
      <c r="AA176" s="283"/>
      <c r="AB176" s="283"/>
      <c r="AC176" s="283"/>
      <c r="AD176" s="283"/>
      <c r="AE176" s="283"/>
      <c r="AF176" s="283"/>
      <c r="AG176" s="283"/>
      <c r="AH176" s="283"/>
      <c r="AI176" s="283"/>
      <c r="AJ176" s="283"/>
      <c r="AK176" s="283"/>
      <c r="AL176" s="283"/>
      <c r="AM176" s="283"/>
      <c r="AN176" s="283"/>
      <c r="AO176" s="283"/>
      <c r="AP176" s="283"/>
      <c r="AQ176" s="283"/>
      <c r="AR176" s="283"/>
      <c r="AS176" s="283"/>
      <c r="AT176" s="283">
        <v>8</v>
      </c>
      <c r="AU176" s="283"/>
      <c r="AV176" s="283"/>
      <c r="AW176" s="283"/>
      <c r="AX176" s="283"/>
      <c r="AY176" s="283"/>
      <c r="AZ176" s="283"/>
      <c r="BA176" s="283">
        <v>8</v>
      </c>
      <c r="BB176" s="283"/>
      <c r="BC176" s="283"/>
      <c r="BD176" s="283"/>
      <c r="BE176" s="283"/>
      <c r="BF176" s="283">
        <v>3</v>
      </c>
      <c r="BG176" s="283">
        <v>3</v>
      </c>
      <c r="BH176" s="283"/>
      <c r="BI176" s="283"/>
      <c r="BJ176" s="283"/>
      <c r="BK176" s="283"/>
      <c r="BL176" s="283"/>
      <c r="BM176" s="283"/>
      <c r="BN176" s="283"/>
      <c r="BO176" s="283"/>
      <c r="BP176" s="283"/>
      <c r="BQ176" s="283"/>
      <c r="BR176" s="283"/>
      <c r="BS176" s="283"/>
      <c r="BT176" s="283"/>
      <c r="BU176" s="283"/>
      <c r="BV176" s="283"/>
      <c r="BW176" s="283"/>
      <c r="BX176" s="283"/>
      <c r="BY176" s="283"/>
      <c r="BZ176" s="283"/>
      <c r="CA176" s="283"/>
      <c r="CB176" s="283"/>
      <c r="CC176" s="283"/>
      <c r="CD176" s="283"/>
      <c r="CE176" s="283"/>
      <c r="CF176" s="283"/>
      <c r="CG176" s="283"/>
      <c r="CH176" s="283"/>
      <c r="CI176" s="283"/>
      <c r="CJ176" s="283"/>
      <c r="CK176" s="283"/>
      <c r="CL176" s="283"/>
      <c r="CM176" s="283"/>
      <c r="CN176" s="283"/>
      <c r="CO176" s="283"/>
      <c r="CP176" s="283"/>
      <c r="CQ176" s="283"/>
      <c r="CR176" s="283"/>
      <c r="CS176" s="283"/>
      <c r="CT176" s="283"/>
      <c r="CU176" s="283"/>
      <c r="CV176" s="283"/>
      <c r="CW176" s="283"/>
      <c r="CX176" s="283"/>
      <c r="CY176" s="283"/>
      <c r="CZ176" s="283"/>
      <c r="DA176" s="283"/>
      <c r="DB176" s="283"/>
      <c r="DC176" s="283"/>
      <c r="DD176" s="283"/>
      <c r="DE176" s="283"/>
      <c r="DF176" s="283"/>
      <c r="DG176" s="283"/>
      <c r="DH176" s="283"/>
      <c r="DI176" s="283"/>
      <c r="DJ176" s="283"/>
      <c r="DK176" s="283"/>
      <c r="DL176" s="283"/>
      <c r="DM176" s="283"/>
      <c r="DN176" s="283"/>
    </row>
    <row r="177" spans="1:118" s="269" customFormat="1" ht="11.25" x14ac:dyDescent="0.2">
      <c r="A177" s="281">
        <f t="shared" si="2"/>
        <v>173</v>
      </c>
      <c r="B177" s="282" t="s">
        <v>672</v>
      </c>
      <c r="C177" s="283"/>
      <c r="D177" s="283"/>
      <c r="E177" s="283"/>
      <c r="F177" s="283"/>
      <c r="G177" s="283"/>
      <c r="H177" s="283"/>
      <c r="I177" s="283"/>
      <c r="J177" s="283"/>
      <c r="K177" s="283"/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3"/>
      <c r="AK177" s="283"/>
      <c r="AL177" s="283"/>
      <c r="AM177" s="283"/>
      <c r="AN177" s="283"/>
      <c r="AO177" s="283"/>
      <c r="AP177" s="283"/>
      <c r="AQ177" s="283"/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3"/>
      <c r="BF177" s="283"/>
      <c r="BG177" s="283"/>
      <c r="BH177" s="283"/>
      <c r="BI177" s="283"/>
      <c r="BJ177" s="283"/>
      <c r="BK177" s="283"/>
      <c r="BL177" s="283"/>
      <c r="BM177" s="283"/>
      <c r="BN177" s="283"/>
      <c r="BO177" s="283"/>
      <c r="BP177" s="283"/>
      <c r="BQ177" s="283"/>
      <c r="BR177" s="283"/>
      <c r="BS177" s="283"/>
      <c r="BT177" s="283"/>
      <c r="BU177" s="283"/>
      <c r="BV177" s="283"/>
      <c r="BW177" s="283"/>
      <c r="BX177" s="283"/>
      <c r="BY177" s="283"/>
      <c r="BZ177" s="283"/>
      <c r="CA177" s="283"/>
      <c r="CB177" s="283"/>
      <c r="CC177" s="283"/>
      <c r="CD177" s="283"/>
      <c r="CE177" s="283"/>
      <c r="CF177" s="283"/>
      <c r="CG177" s="283"/>
      <c r="CH177" s="283"/>
      <c r="CI177" s="283"/>
      <c r="CJ177" s="283"/>
      <c r="CK177" s="283"/>
      <c r="CL177" s="283"/>
      <c r="CM177" s="283"/>
      <c r="CN177" s="283"/>
      <c r="CO177" s="283"/>
      <c r="CP177" s="283"/>
      <c r="CQ177" s="283"/>
      <c r="CR177" s="283"/>
      <c r="CS177" s="283"/>
      <c r="CT177" s="283"/>
      <c r="CU177" s="283"/>
      <c r="CV177" s="283"/>
      <c r="CW177" s="283"/>
      <c r="CX177" s="283"/>
      <c r="CY177" s="283"/>
      <c r="CZ177" s="283"/>
      <c r="DA177" s="283"/>
      <c r="DB177" s="283"/>
      <c r="DC177" s="283"/>
      <c r="DD177" s="283"/>
      <c r="DE177" s="283"/>
      <c r="DF177" s="283"/>
      <c r="DG177" s="283"/>
      <c r="DH177" s="283">
        <v>2</v>
      </c>
      <c r="DI177" s="283">
        <v>2</v>
      </c>
      <c r="DJ177" s="283"/>
      <c r="DK177" s="283"/>
      <c r="DL177" s="283"/>
      <c r="DM177" s="283"/>
      <c r="DN177" s="283"/>
    </row>
    <row r="178" spans="1:118" s="269" customFormat="1" ht="11.25" x14ac:dyDescent="0.2">
      <c r="A178" s="281">
        <f t="shared" si="2"/>
        <v>174</v>
      </c>
      <c r="B178" s="282" t="s">
        <v>672</v>
      </c>
      <c r="C178" s="283"/>
      <c r="D178" s="283"/>
      <c r="E178" s="283"/>
      <c r="F178" s="283"/>
      <c r="G178" s="283"/>
      <c r="H178" s="283"/>
      <c r="I178" s="283"/>
      <c r="J178" s="283"/>
      <c r="K178" s="283"/>
      <c r="L178" s="283"/>
      <c r="M178" s="283"/>
      <c r="N178" s="283"/>
      <c r="O178" s="283"/>
      <c r="P178" s="283"/>
      <c r="Q178" s="283"/>
      <c r="R178" s="283"/>
      <c r="S178" s="283"/>
      <c r="T178" s="283"/>
      <c r="U178" s="283"/>
      <c r="V178" s="283">
        <v>2</v>
      </c>
      <c r="W178" s="283"/>
      <c r="X178" s="283"/>
      <c r="Y178" s="283"/>
      <c r="Z178" s="283"/>
      <c r="AA178" s="283"/>
      <c r="AB178" s="283"/>
      <c r="AC178" s="283"/>
      <c r="AD178" s="283"/>
      <c r="AE178" s="283"/>
      <c r="AF178" s="283"/>
      <c r="AG178" s="283"/>
      <c r="AH178" s="283"/>
      <c r="AI178" s="283"/>
      <c r="AJ178" s="283"/>
      <c r="AK178" s="283"/>
      <c r="AL178" s="283"/>
      <c r="AM178" s="283"/>
      <c r="AN178" s="283"/>
      <c r="AO178" s="283"/>
      <c r="AP178" s="283"/>
      <c r="AQ178" s="283"/>
      <c r="AR178" s="283"/>
      <c r="AS178" s="283"/>
      <c r="AT178" s="283">
        <v>8</v>
      </c>
      <c r="AU178" s="283"/>
      <c r="AV178" s="283"/>
      <c r="AW178" s="283"/>
      <c r="AX178" s="283"/>
      <c r="AY178" s="283"/>
      <c r="AZ178" s="283"/>
      <c r="BA178" s="283">
        <v>8</v>
      </c>
      <c r="BB178" s="283"/>
      <c r="BC178" s="283"/>
      <c r="BD178" s="283"/>
      <c r="BE178" s="283"/>
      <c r="BF178" s="283">
        <v>3</v>
      </c>
      <c r="BG178" s="283">
        <v>3</v>
      </c>
      <c r="BH178" s="283"/>
      <c r="BI178" s="283"/>
      <c r="BJ178" s="283"/>
      <c r="BK178" s="283"/>
      <c r="BL178" s="283"/>
      <c r="BM178" s="283"/>
      <c r="BN178" s="283"/>
      <c r="BO178" s="283"/>
      <c r="BP178" s="283"/>
      <c r="BQ178" s="283"/>
      <c r="BR178" s="283"/>
      <c r="BS178" s="283"/>
      <c r="BT178" s="283"/>
      <c r="BU178" s="283"/>
      <c r="BV178" s="283"/>
      <c r="BW178" s="283"/>
      <c r="BX178" s="283"/>
      <c r="BY178" s="283"/>
      <c r="BZ178" s="283"/>
      <c r="CA178" s="283"/>
      <c r="CB178" s="283"/>
      <c r="CC178" s="283"/>
      <c r="CD178" s="283"/>
      <c r="CE178" s="283"/>
      <c r="CF178" s="283"/>
      <c r="CG178" s="283"/>
      <c r="CH178" s="283"/>
      <c r="CI178" s="283"/>
      <c r="CJ178" s="283"/>
      <c r="CK178" s="283"/>
      <c r="CL178" s="283"/>
      <c r="CM178" s="283"/>
      <c r="CN178" s="283"/>
      <c r="CO178" s="283"/>
      <c r="CP178" s="283"/>
      <c r="CQ178" s="283"/>
      <c r="CR178" s="283"/>
      <c r="CS178" s="283"/>
      <c r="CT178" s="283"/>
      <c r="CU178" s="283"/>
      <c r="CV178" s="283"/>
      <c r="CW178" s="283"/>
      <c r="CX178" s="283"/>
      <c r="CY178" s="283"/>
      <c r="CZ178" s="283"/>
      <c r="DA178" s="283"/>
      <c r="DB178" s="283"/>
      <c r="DC178" s="283"/>
      <c r="DD178" s="283"/>
      <c r="DE178" s="283"/>
      <c r="DF178" s="283"/>
      <c r="DG178" s="283"/>
      <c r="DH178" s="283"/>
      <c r="DI178" s="283"/>
      <c r="DJ178" s="283"/>
      <c r="DK178" s="283"/>
      <c r="DL178" s="283"/>
      <c r="DM178" s="283"/>
      <c r="DN178" s="283"/>
    </row>
    <row r="179" spans="1:118" s="269" customFormat="1" ht="11.25" x14ac:dyDescent="0.2">
      <c r="A179" s="281">
        <f t="shared" si="2"/>
        <v>175</v>
      </c>
      <c r="B179" s="282" t="s">
        <v>672</v>
      </c>
      <c r="C179" s="283"/>
      <c r="D179" s="283"/>
      <c r="E179" s="283"/>
      <c r="F179" s="283"/>
      <c r="G179" s="283"/>
      <c r="H179" s="283"/>
      <c r="I179" s="283"/>
      <c r="J179" s="283"/>
      <c r="K179" s="283"/>
      <c r="L179" s="283"/>
      <c r="M179" s="283"/>
      <c r="N179" s="283"/>
      <c r="O179" s="283"/>
      <c r="P179" s="283"/>
      <c r="Q179" s="283"/>
      <c r="R179" s="283"/>
      <c r="S179" s="283"/>
      <c r="T179" s="283"/>
      <c r="U179" s="283"/>
      <c r="V179" s="283">
        <v>2</v>
      </c>
      <c r="W179" s="283"/>
      <c r="X179" s="283"/>
      <c r="Y179" s="283"/>
      <c r="Z179" s="283"/>
      <c r="AA179" s="283"/>
      <c r="AB179" s="283"/>
      <c r="AC179" s="283"/>
      <c r="AD179" s="283"/>
      <c r="AE179" s="283"/>
      <c r="AF179" s="283"/>
      <c r="AG179" s="283"/>
      <c r="AH179" s="283"/>
      <c r="AI179" s="283"/>
      <c r="AJ179" s="283"/>
      <c r="AK179" s="283"/>
      <c r="AL179" s="283"/>
      <c r="AM179" s="283"/>
      <c r="AN179" s="283"/>
      <c r="AO179" s="283"/>
      <c r="AP179" s="283"/>
      <c r="AQ179" s="283"/>
      <c r="AR179" s="283"/>
      <c r="AS179" s="283"/>
      <c r="AT179" s="283">
        <v>8</v>
      </c>
      <c r="AU179" s="283"/>
      <c r="AV179" s="283"/>
      <c r="AW179" s="283"/>
      <c r="AX179" s="283"/>
      <c r="AY179" s="283"/>
      <c r="AZ179" s="283"/>
      <c r="BA179" s="283"/>
      <c r="BB179" s="283"/>
      <c r="BC179" s="283"/>
      <c r="BD179" s="283"/>
      <c r="BE179" s="283"/>
      <c r="BF179" s="283">
        <v>3</v>
      </c>
      <c r="BG179" s="283">
        <v>3</v>
      </c>
      <c r="BH179" s="283"/>
      <c r="BI179" s="283"/>
      <c r="BJ179" s="283"/>
      <c r="BK179" s="283"/>
      <c r="BL179" s="283"/>
      <c r="BM179" s="283"/>
      <c r="BN179" s="283"/>
      <c r="BO179" s="283"/>
      <c r="BP179" s="283"/>
      <c r="BQ179" s="283"/>
      <c r="BR179" s="283"/>
      <c r="BS179" s="283"/>
      <c r="BT179" s="283"/>
      <c r="BU179" s="283"/>
      <c r="BV179" s="283"/>
      <c r="BW179" s="283"/>
      <c r="BX179" s="283"/>
      <c r="BY179" s="283"/>
      <c r="BZ179" s="283"/>
      <c r="CA179" s="283"/>
      <c r="CB179" s="283"/>
      <c r="CC179" s="283"/>
      <c r="CD179" s="283"/>
      <c r="CE179" s="283"/>
      <c r="CF179" s="283"/>
      <c r="CG179" s="283"/>
      <c r="CH179" s="283"/>
      <c r="CI179" s="283"/>
      <c r="CJ179" s="283"/>
      <c r="CK179" s="283"/>
      <c r="CL179" s="283"/>
      <c r="CM179" s="283"/>
      <c r="CN179" s="283"/>
      <c r="CO179" s="283"/>
      <c r="CP179" s="283"/>
      <c r="CQ179" s="283"/>
      <c r="CR179" s="283"/>
      <c r="CS179" s="283"/>
      <c r="CT179" s="283"/>
      <c r="CU179" s="283"/>
      <c r="CV179" s="283"/>
      <c r="CW179" s="283"/>
      <c r="CX179" s="283"/>
      <c r="CY179" s="283"/>
      <c r="CZ179" s="283"/>
      <c r="DA179" s="283"/>
      <c r="DB179" s="283"/>
      <c r="DC179" s="283"/>
      <c r="DD179" s="283"/>
      <c r="DE179" s="283"/>
      <c r="DF179" s="283"/>
      <c r="DG179" s="283"/>
      <c r="DH179" s="283"/>
      <c r="DI179" s="283"/>
      <c r="DJ179" s="283"/>
      <c r="DK179" s="283"/>
      <c r="DL179" s="283"/>
      <c r="DM179" s="283"/>
      <c r="DN179" s="283"/>
    </row>
    <row r="180" spans="1:118" s="269" customFormat="1" ht="11.25" x14ac:dyDescent="0.2">
      <c r="A180" s="281">
        <f t="shared" si="2"/>
        <v>176</v>
      </c>
      <c r="B180" s="282" t="s">
        <v>672</v>
      </c>
      <c r="C180" s="283"/>
      <c r="D180" s="283"/>
      <c r="E180" s="283"/>
      <c r="F180" s="283"/>
      <c r="G180" s="283"/>
      <c r="H180" s="283"/>
      <c r="I180" s="283"/>
      <c r="J180" s="283"/>
      <c r="K180" s="283"/>
      <c r="L180" s="283"/>
      <c r="M180" s="283"/>
      <c r="N180" s="283"/>
      <c r="O180" s="283"/>
      <c r="P180" s="283"/>
      <c r="Q180" s="283"/>
      <c r="R180" s="283"/>
      <c r="S180" s="283"/>
      <c r="T180" s="283"/>
      <c r="U180" s="283"/>
      <c r="V180" s="283">
        <v>2</v>
      </c>
      <c r="W180" s="283"/>
      <c r="X180" s="283"/>
      <c r="Y180" s="283"/>
      <c r="Z180" s="283"/>
      <c r="AA180" s="283"/>
      <c r="AB180" s="283"/>
      <c r="AC180" s="283"/>
      <c r="AD180" s="283"/>
      <c r="AE180" s="283"/>
      <c r="AF180" s="283"/>
      <c r="AG180" s="283"/>
      <c r="AH180" s="283"/>
      <c r="AI180" s="283"/>
      <c r="AJ180" s="283"/>
      <c r="AK180" s="283"/>
      <c r="AL180" s="283"/>
      <c r="AM180" s="283"/>
      <c r="AN180" s="283"/>
      <c r="AO180" s="283"/>
      <c r="AP180" s="283"/>
      <c r="AQ180" s="283"/>
      <c r="AR180" s="283"/>
      <c r="AS180" s="283"/>
      <c r="AT180" s="283">
        <v>8</v>
      </c>
      <c r="AU180" s="283"/>
      <c r="AV180" s="283"/>
      <c r="AW180" s="283"/>
      <c r="AX180" s="283"/>
      <c r="AY180" s="283"/>
      <c r="AZ180" s="283"/>
      <c r="BA180" s="283">
        <v>8</v>
      </c>
      <c r="BB180" s="283"/>
      <c r="BC180" s="283"/>
      <c r="BD180" s="283">
        <v>3</v>
      </c>
      <c r="BE180" s="283"/>
      <c r="BF180" s="283">
        <v>3</v>
      </c>
      <c r="BG180" s="283">
        <v>3</v>
      </c>
      <c r="BH180" s="283"/>
      <c r="BI180" s="283"/>
      <c r="BJ180" s="283"/>
      <c r="BK180" s="283"/>
      <c r="BL180" s="283"/>
      <c r="BM180" s="283"/>
      <c r="BN180" s="283"/>
      <c r="BO180" s="283"/>
      <c r="BP180" s="283"/>
      <c r="BQ180" s="283"/>
      <c r="BR180" s="283"/>
      <c r="BS180" s="283"/>
      <c r="BT180" s="283"/>
      <c r="BU180" s="283"/>
      <c r="BV180" s="283"/>
      <c r="BW180" s="283"/>
      <c r="BX180" s="283"/>
      <c r="BY180" s="283"/>
      <c r="BZ180" s="283"/>
      <c r="CA180" s="283"/>
      <c r="CB180" s="283"/>
      <c r="CC180" s="283"/>
      <c r="CD180" s="283"/>
      <c r="CE180" s="283"/>
      <c r="CF180" s="283"/>
      <c r="CG180" s="283"/>
      <c r="CH180" s="283"/>
      <c r="CI180" s="283"/>
      <c r="CJ180" s="283"/>
      <c r="CK180" s="283"/>
      <c r="CL180" s="283"/>
      <c r="CM180" s="283"/>
      <c r="CN180" s="283"/>
      <c r="CO180" s="283"/>
      <c r="CP180" s="283"/>
      <c r="CQ180" s="283"/>
      <c r="CR180" s="283"/>
      <c r="CS180" s="283"/>
      <c r="CT180" s="283"/>
      <c r="CU180" s="283"/>
      <c r="CV180" s="283"/>
      <c r="CW180" s="283"/>
      <c r="CX180" s="283"/>
      <c r="CY180" s="283"/>
      <c r="CZ180" s="283"/>
      <c r="DA180" s="283"/>
      <c r="DB180" s="283"/>
      <c r="DC180" s="283"/>
      <c r="DD180" s="283"/>
      <c r="DE180" s="283"/>
      <c r="DF180" s="283"/>
      <c r="DG180" s="283"/>
      <c r="DH180" s="283"/>
      <c r="DI180" s="283"/>
      <c r="DJ180" s="283"/>
      <c r="DK180" s="283"/>
      <c r="DL180" s="283"/>
      <c r="DM180" s="283"/>
      <c r="DN180" s="283"/>
    </row>
    <row r="181" spans="1:118" s="269" customFormat="1" ht="11.25" x14ac:dyDescent="0.2">
      <c r="A181" s="281">
        <f t="shared" si="2"/>
        <v>177</v>
      </c>
      <c r="B181" s="282" t="s">
        <v>672</v>
      </c>
      <c r="C181" s="283"/>
      <c r="D181" s="283"/>
      <c r="E181" s="283"/>
      <c r="F181" s="283"/>
      <c r="G181" s="283"/>
      <c r="H181" s="283"/>
      <c r="I181" s="283"/>
      <c r="J181" s="283"/>
      <c r="K181" s="283"/>
      <c r="L181" s="283"/>
      <c r="M181" s="283"/>
      <c r="N181" s="283"/>
      <c r="O181" s="283"/>
      <c r="P181" s="283"/>
      <c r="Q181" s="283"/>
      <c r="R181" s="283"/>
      <c r="S181" s="283"/>
      <c r="T181" s="283"/>
      <c r="U181" s="283"/>
      <c r="V181" s="283"/>
      <c r="W181" s="283"/>
      <c r="X181" s="283"/>
      <c r="Y181" s="283"/>
      <c r="Z181" s="283"/>
      <c r="AA181" s="283"/>
      <c r="AB181" s="283"/>
      <c r="AC181" s="283"/>
      <c r="AD181" s="283"/>
      <c r="AE181" s="283"/>
      <c r="AF181" s="283"/>
      <c r="AG181" s="283"/>
      <c r="AH181" s="283"/>
      <c r="AI181" s="283"/>
      <c r="AJ181" s="283"/>
      <c r="AK181" s="283"/>
      <c r="AL181" s="283"/>
      <c r="AM181" s="283"/>
      <c r="AN181" s="283"/>
      <c r="AO181" s="283"/>
      <c r="AP181" s="283"/>
      <c r="AQ181" s="283"/>
      <c r="AR181" s="283"/>
      <c r="AS181" s="283"/>
      <c r="AT181" s="283"/>
      <c r="AU181" s="283"/>
      <c r="AV181" s="283"/>
      <c r="AW181" s="283"/>
      <c r="AX181" s="283"/>
      <c r="AY181" s="283"/>
      <c r="AZ181" s="283"/>
      <c r="BA181" s="283"/>
      <c r="BB181" s="283"/>
      <c r="BC181" s="283"/>
      <c r="BD181" s="283"/>
      <c r="BE181" s="283"/>
      <c r="BF181" s="283"/>
      <c r="BG181" s="283"/>
      <c r="BH181" s="283"/>
      <c r="BI181" s="283"/>
      <c r="BJ181" s="283"/>
      <c r="BK181" s="283"/>
      <c r="BL181" s="283"/>
      <c r="BM181" s="283"/>
      <c r="BN181" s="283"/>
      <c r="BO181" s="283"/>
      <c r="BP181" s="283"/>
      <c r="BQ181" s="283"/>
      <c r="BR181" s="283"/>
      <c r="BS181" s="283"/>
      <c r="BT181" s="283"/>
      <c r="BU181" s="283"/>
      <c r="BV181" s="283"/>
      <c r="BW181" s="283"/>
      <c r="BX181" s="283"/>
      <c r="BY181" s="283"/>
      <c r="BZ181" s="283"/>
      <c r="CA181" s="283"/>
      <c r="CB181" s="283"/>
      <c r="CC181" s="283"/>
      <c r="CD181" s="283"/>
      <c r="CE181" s="283"/>
      <c r="CF181" s="283"/>
      <c r="CG181" s="283"/>
      <c r="CH181" s="283"/>
      <c r="CI181" s="283"/>
      <c r="CJ181" s="283"/>
      <c r="CK181" s="283">
        <v>2</v>
      </c>
      <c r="CL181" s="283"/>
      <c r="CM181" s="283"/>
      <c r="CN181" s="283"/>
      <c r="CO181" s="283"/>
      <c r="CP181" s="283"/>
      <c r="CQ181" s="283"/>
      <c r="CR181" s="283"/>
      <c r="CS181" s="283"/>
      <c r="CT181" s="283"/>
      <c r="CU181" s="283"/>
      <c r="CV181" s="283"/>
      <c r="CW181" s="283">
        <v>2</v>
      </c>
      <c r="CX181" s="283"/>
      <c r="CY181" s="283"/>
      <c r="CZ181" s="283"/>
      <c r="DA181" s="283"/>
      <c r="DB181" s="283"/>
      <c r="DC181" s="283"/>
      <c r="DD181" s="283"/>
      <c r="DE181" s="283"/>
      <c r="DF181" s="283"/>
      <c r="DG181" s="283">
        <v>1</v>
      </c>
      <c r="DH181" s="283"/>
      <c r="DI181" s="283"/>
      <c r="DJ181" s="283"/>
      <c r="DK181" s="283"/>
      <c r="DL181" s="283"/>
      <c r="DM181" s="283"/>
      <c r="DN181" s="283"/>
    </row>
    <row r="182" spans="1:118" s="269" customFormat="1" ht="11.25" x14ac:dyDescent="0.2">
      <c r="A182" s="281">
        <f t="shared" si="2"/>
        <v>178</v>
      </c>
      <c r="B182" s="282" t="s">
        <v>672</v>
      </c>
      <c r="C182" s="283"/>
      <c r="D182" s="283"/>
      <c r="E182" s="283"/>
      <c r="F182" s="283"/>
      <c r="G182" s="283"/>
      <c r="H182" s="283"/>
      <c r="I182" s="283"/>
      <c r="J182" s="283"/>
      <c r="K182" s="283"/>
      <c r="L182" s="283"/>
      <c r="M182" s="283"/>
      <c r="N182" s="283"/>
      <c r="O182" s="283"/>
      <c r="P182" s="283"/>
      <c r="Q182" s="283"/>
      <c r="R182" s="283"/>
      <c r="S182" s="283"/>
      <c r="T182" s="283"/>
      <c r="U182" s="283"/>
      <c r="V182" s="283"/>
      <c r="W182" s="283"/>
      <c r="X182" s="283"/>
      <c r="Y182" s="283"/>
      <c r="Z182" s="283"/>
      <c r="AA182" s="283"/>
      <c r="AB182" s="283"/>
      <c r="AC182" s="283"/>
      <c r="AD182" s="283"/>
      <c r="AE182" s="283"/>
      <c r="AF182" s="283"/>
      <c r="AG182" s="283"/>
      <c r="AH182" s="283"/>
      <c r="AI182" s="283"/>
      <c r="AJ182" s="283"/>
      <c r="AK182" s="283"/>
      <c r="AL182" s="283"/>
      <c r="AM182" s="283"/>
      <c r="AN182" s="283"/>
      <c r="AO182" s="283"/>
      <c r="AP182" s="283"/>
      <c r="AQ182" s="283"/>
      <c r="AR182" s="283"/>
      <c r="AS182" s="283"/>
      <c r="AT182" s="283"/>
      <c r="AU182" s="283"/>
      <c r="AV182" s="283"/>
      <c r="AW182" s="283"/>
      <c r="AX182" s="283"/>
      <c r="AY182" s="283"/>
      <c r="AZ182" s="283"/>
      <c r="BA182" s="283"/>
      <c r="BB182" s="283"/>
      <c r="BC182" s="283"/>
      <c r="BD182" s="283"/>
      <c r="BE182" s="283"/>
      <c r="BF182" s="283"/>
      <c r="BG182" s="283"/>
      <c r="BH182" s="283"/>
      <c r="BI182" s="283"/>
      <c r="BJ182" s="283"/>
      <c r="BK182" s="283"/>
      <c r="BL182" s="283"/>
      <c r="BM182" s="283"/>
      <c r="BN182" s="283"/>
      <c r="BO182" s="283"/>
      <c r="BP182" s="283"/>
      <c r="BQ182" s="283"/>
      <c r="BR182" s="283"/>
      <c r="BS182" s="283"/>
      <c r="BT182" s="283"/>
      <c r="BU182" s="283"/>
      <c r="BV182" s="283"/>
      <c r="BW182" s="283"/>
      <c r="BX182" s="283"/>
      <c r="BY182" s="283"/>
      <c r="BZ182" s="283"/>
      <c r="CA182" s="283"/>
      <c r="CB182" s="283"/>
      <c r="CC182" s="283"/>
      <c r="CD182" s="283"/>
      <c r="CE182" s="283"/>
      <c r="CF182" s="283"/>
      <c r="CG182" s="283"/>
      <c r="CH182" s="283"/>
      <c r="CI182" s="283"/>
      <c r="CJ182" s="283"/>
      <c r="CK182" s="283"/>
      <c r="CL182" s="283"/>
      <c r="CM182" s="283"/>
      <c r="CN182" s="283"/>
      <c r="CO182" s="283"/>
      <c r="CP182" s="283"/>
      <c r="CQ182" s="283"/>
      <c r="CR182" s="283"/>
      <c r="CS182" s="283"/>
      <c r="CT182" s="283"/>
      <c r="CU182" s="283"/>
      <c r="CV182" s="283"/>
      <c r="CW182" s="283"/>
      <c r="CX182" s="283"/>
      <c r="CY182" s="283"/>
      <c r="CZ182" s="283"/>
      <c r="DA182" s="283"/>
      <c r="DB182" s="283"/>
      <c r="DC182" s="283"/>
      <c r="DD182" s="283"/>
      <c r="DE182" s="283"/>
      <c r="DF182" s="283"/>
      <c r="DG182" s="283"/>
      <c r="DH182" s="283"/>
      <c r="DI182" s="283"/>
      <c r="DJ182" s="283"/>
      <c r="DK182" s="283"/>
      <c r="DL182" s="283"/>
      <c r="DM182" s="283"/>
      <c r="DN182" s="283"/>
    </row>
    <row r="183" spans="1:118" s="269" customFormat="1" ht="11.25" x14ac:dyDescent="0.2">
      <c r="A183" s="281">
        <f t="shared" si="2"/>
        <v>179</v>
      </c>
      <c r="B183" s="282" t="s">
        <v>677</v>
      </c>
      <c r="C183" s="283"/>
      <c r="D183" s="283"/>
      <c r="E183" s="283"/>
      <c r="F183" s="283"/>
      <c r="G183" s="283"/>
      <c r="H183" s="283"/>
      <c r="I183" s="283"/>
      <c r="J183" s="283"/>
      <c r="K183" s="283"/>
      <c r="L183" s="283"/>
      <c r="M183" s="283"/>
      <c r="N183" s="283"/>
      <c r="O183" s="283"/>
      <c r="P183" s="283"/>
      <c r="Q183" s="283"/>
      <c r="R183" s="283"/>
      <c r="S183" s="283"/>
      <c r="T183" s="283"/>
      <c r="U183" s="283"/>
      <c r="V183" s="283"/>
      <c r="W183" s="283"/>
      <c r="X183" s="283"/>
      <c r="Y183" s="283"/>
      <c r="Z183" s="283"/>
      <c r="AA183" s="283"/>
      <c r="AB183" s="283"/>
      <c r="AC183" s="283"/>
      <c r="AD183" s="283"/>
      <c r="AE183" s="283"/>
      <c r="AF183" s="283"/>
      <c r="AG183" s="283"/>
      <c r="AH183" s="283"/>
      <c r="AI183" s="283"/>
      <c r="AJ183" s="283"/>
      <c r="AK183" s="283"/>
      <c r="AL183" s="283"/>
      <c r="AM183" s="283"/>
      <c r="AN183" s="283"/>
      <c r="AO183" s="283"/>
      <c r="AP183" s="283"/>
      <c r="AQ183" s="283"/>
      <c r="AR183" s="283"/>
      <c r="AS183" s="283"/>
      <c r="AT183" s="283"/>
      <c r="AU183" s="283"/>
      <c r="AV183" s="283"/>
      <c r="AW183" s="283"/>
      <c r="AX183" s="283"/>
      <c r="AY183" s="283"/>
      <c r="AZ183" s="283"/>
      <c r="BA183" s="283"/>
      <c r="BB183" s="283"/>
      <c r="BC183" s="283"/>
      <c r="BD183" s="283"/>
      <c r="BE183" s="283"/>
      <c r="BF183" s="283"/>
      <c r="BG183" s="283"/>
      <c r="BH183" s="283"/>
      <c r="BI183" s="283"/>
      <c r="BJ183" s="283"/>
      <c r="BK183" s="283"/>
      <c r="BL183" s="283"/>
      <c r="BM183" s="283"/>
      <c r="BN183" s="283"/>
      <c r="BO183" s="283"/>
      <c r="BP183" s="283"/>
      <c r="BQ183" s="283"/>
      <c r="BR183" s="283"/>
      <c r="BS183" s="283"/>
      <c r="BT183" s="283"/>
      <c r="BU183" s="283"/>
      <c r="BV183" s="283"/>
      <c r="BW183" s="283"/>
      <c r="BX183" s="283"/>
      <c r="BY183" s="283"/>
      <c r="BZ183" s="283"/>
      <c r="CA183" s="283"/>
      <c r="CB183" s="283"/>
      <c r="CC183" s="283"/>
      <c r="CD183" s="283"/>
      <c r="CE183" s="283"/>
      <c r="CF183" s="283"/>
      <c r="CG183" s="283"/>
      <c r="CH183" s="283"/>
      <c r="CI183" s="283"/>
      <c r="CJ183" s="283"/>
      <c r="CK183" s="283"/>
      <c r="CL183" s="283"/>
      <c r="CM183" s="283"/>
      <c r="CN183" s="283"/>
      <c r="CO183" s="283"/>
      <c r="CP183" s="283"/>
      <c r="CQ183" s="283"/>
      <c r="CR183" s="283"/>
      <c r="CS183" s="283"/>
      <c r="CT183" s="283"/>
      <c r="CU183" s="283"/>
      <c r="CV183" s="283"/>
      <c r="CW183" s="283"/>
      <c r="CX183" s="283"/>
      <c r="CY183" s="283"/>
      <c r="CZ183" s="283"/>
      <c r="DA183" s="283"/>
      <c r="DB183" s="283"/>
      <c r="DC183" s="283"/>
      <c r="DD183" s="283"/>
      <c r="DE183" s="283"/>
      <c r="DF183" s="283"/>
      <c r="DG183" s="283"/>
      <c r="DH183" s="283"/>
      <c r="DI183" s="283"/>
      <c r="DJ183" s="283"/>
      <c r="DK183" s="283"/>
      <c r="DL183" s="283"/>
      <c r="DM183" s="283"/>
      <c r="DN183" s="283"/>
    </row>
    <row r="184" spans="1:118" s="269" customFormat="1" ht="11.25" x14ac:dyDescent="0.2">
      <c r="A184" s="281">
        <f t="shared" si="2"/>
        <v>180</v>
      </c>
      <c r="B184" s="282" t="s">
        <v>677</v>
      </c>
      <c r="C184" s="283"/>
      <c r="D184" s="283"/>
      <c r="E184" s="283"/>
      <c r="F184" s="283"/>
      <c r="G184" s="283"/>
      <c r="H184" s="283"/>
      <c r="I184" s="283"/>
      <c r="J184" s="283"/>
      <c r="K184" s="283"/>
      <c r="L184" s="283"/>
      <c r="M184" s="283"/>
      <c r="N184" s="283"/>
      <c r="O184" s="283"/>
      <c r="P184" s="283"/>
      <c r="Q184" s="283"/>
      <c r="R184" s="283"/>
      <c r="S184" s="283"/>
      <c r="T184" s="283">
        <v>1</v>
      </c>
      <c r="U184" s="283"/>
      <c r="V184" s="283"/>
      <c r="W184" s="283">
        <v>2</v>
      </c>
      <c r="X184" s="283"/>
      <c r="Y184" s="283"/>
      <c r="Z184" s="283"/>
      <c r="AA184" s="283"/>
      <c r="AB184" s="283"/>
      <c r="AC184" s="283"/>
      <c r="AD184" s="283"/>
      <c r="AE184" s="283"/>
      <c r="AF184" s="283"/>
      <c r="AG184" s="283"/>
      <c r="AH184" s="283"/>
      <c r="AI184" s="283"/>
      <c r="AJ184" s="283"/>
      <c r="AK184" s="283"/>
      <c r="AL184" s="283"/>
      <c r="AM184" s="283"/>
      <c r="AN184" s="283"/>
      <c r="AO184" s="283"/>
      <c r="AP184" s="283"/>
      <c r="AQ184" s="283"/>
      <c r="AR184" s="283"/>
      <c r="AS184" s="283"/>
      <c r="AT184" s="283"/>
      <c r="AU184" s="283"/>
      <c r="AV184" s="283"/>
      <c r="AW184" s="283"/>
      <c r="AX184" s="283"/>
      <c r="AY184" s="283"/>
      <c r="AZ184" s="283"/>
      <c r="BA184" s="283"/>
      <c r="BB184" s="283"/>
      <c r="BC184" s="283"/>
      <c r="BD184" s="283"/>
      <c r="BE184" s="283"/>
      <c r="BF184" s="283"/>
      <c r="BG184" s="283"/>
      <c r="BH184" s="283"/>
      <c r="BI184" s="283"/>
      <c r="BJ184" s="283"/>
      <c r="BK184" s="283"/>
      <c r="BL184" s="283"/>
      <c r="BM184" s="283">
        <v>2</v>
      </c>
      <c r="BN184" s="283"/>
      <c r="BO184" s="283"/>
      <c r="BP184" s="283"/>
      <c r="BQ184" s="283"/>
      <c r="BR184" s="283"/>
      <c r="BS184" s="283"/>
      <c r="BT184" s="283"/>
      <c r="BU184" s="283"/>
      <c r="BV184" s="283"/>
      <c r="BW184" s="283"/>
      <c r="BX184" s="283"/>
      <c r="BY184" s="283"/>
      <c r="BZ184" s="283"/>
      <c r="CA184" s="283">
        <v>3</v>
      </c>
      <c r="CB184" s="283">
        <v>2</v>
      </c>
      <c r="CC184" s="283">
        <v>2</v>
      </c>
      <c r="CD184" s="283">
        <v>4</v>
      </c>
      <c r="CE184" s="283"/>
      <c r="CF184" s="283">
        <v>2</v>
      </c>
      <c r="CG184" s="283">
        <v>4</v>
      </c>
      <c r="CH184" s="283">
        <v>2</v>
      </c>
      <c r="CI184" s="283"/>
      <c r="CJ184" s="283"/>
      <c r="CK184" s="283"/>
      <c r="CL184" s="283"/>
      <c r="CM184" s="283"/>
      <c r="CN184" s="283"/>
      <c r="CO184" s="283"/>
      <c r="CP184" s="283"/>
      <c r="CQ184" s="283"/>
      <c r="CR184" s="283"/>
      <c r="CS184" s="283"/>
      <c r="CT184" s="283"/>
      <c r="CU184" s="283"/>
      <c r="CV184" s="283"/>
      <c r="CW184" s="283">
        <v>2</v>
      </c>
      <c r="CX184" s="283"/>
      <c r="CY184" s="283"/>
      <c r="CZ184" s="283"/>
      <c r="DA184" s="283"/>
      <c r="DB184" s="283"/>
      <c r="DC184" s="283"/>
      <c r="DD184" s="283"/>
      <c r="DE184" s="283"/>
      <c r="DF184" s="283"/>
      <c r="DG184" s="283"/>
      <c r="DH184" s="283"/>
      <c r="DI184" s="283">
        <v>2</v>
      </c>
      <c r="DJ184" s="283"/>
      <c r="DK184" s="283"/>
      <c r="DL184" s="283"/>
      <c r="DM184" s="283"/>
      <c r="DN184" s="283"/>
    </row>
    <row r="185" spans="1:118" s="269" customFormat="1" ht="11.25" x14ac:dyDescent="0.2">
      <c r="A185" s="281">
        <f t="shared" si="2"/>
        <v>181</v>
      </c>
      <c r="B185" s="282" t="s">
        <v>677</v>
      </c>
      <c r="C185" s="283"/>
      <c r="D185" s="283"/>
      <c r="E185" s="283"/>
      <c r="F185" s="283"/>
      <c r="G185" s="283"/>
      <c r="H185" s="283"/>
      <c r="I185" s="283"/>
      <c r="J185" s="283"/>
      <c r="K185" s="283"/>
      <c r="L185" s="283"/>
      <c r="M185" s="283"/>
      <c r="N185" s="283"/>
      <c r="O185" s="283"/>
      <c r="P185" s="283"/>
      <c r="Q185" s="283"/>
      <c r="R185" s="283"/>
      <c r="S185" s="283"/>
      <c r="T185" s="283"/>
      <c r="U185" s="283"/>
      <c r="V185" s="283">
        <v>2</v>
      </c>
      <c r="W185" s="283"/>
      <c r="X185" s="283"/>
      <c r="Y185" s="283"/>
      <c r="Z185" s="283"/>
      <c r="AA185" s="283"/>
      <c r="AB185" s="283"/>
      <c r="AC185" s="283"/>
      <c r="AD185" s="283"/>
      <c r="AE185" s="283"/>
      <c r="AF185" s="283"/>
      <c r="AG185" s="283"/>
      <c r="AH185" s="283"/>
      <c r="AI185" s="283"/>
      <c r="AJ185" s="283"/>
      <c r="AK185" s="283"/>
      <c r="AL185" s="283"/>
      <c r="AM185" s="283"/>
      <c r="AN185" s="283"/>
      <c r="AO185" s="283"/>
      <c r="AP185" s="283"/>
      <c r="AQ185" s="283"/>
      <c r="AR185" s="283"/>
      <c r="AS185" s="283"/>
      <c r="AT185" s="283"/>
      <c r="AU185" s="283"/>
      <c r="AV185" s="283"/>
      <c r="AW185" s="283"/>
      <c r="AX185" s="283"/>
      <c r="AY185" s="283"/>
      <c r="AZ185" s="283"/>
      <c r="BA185" s="283"/>
      <c r="BB185" s="283"/>
      <c r="BC185" s="283"/>
      <c r="BD185" s="283"/>
      <c r="BE185" s="283"/>
      <c r="BF185" s="283"/>
      <c r="BG185" s="283"/>
      <c r="BH185" s="283"/>
      <c r="BI185" s="283"/>
      <c r="BJ185" s="283"/>
      <c r="BK185" s="283"/>
      <c r="BL185" s="283"/>
      <c r="BM185" s="283">
        <v>2</v>
      </c>
      <c r="BN185" s="283"/>
      <c r="BO185" s="283"/>
      <c r="BP185" s="283"/>
      <c r="BQ185" s="283"/>
      <c r="BR185" s="283"/>
      <c r="BS185" s="283"/>
      <c r="BT185" s="283"/>
      <c r="BU185" s="283"/>
      <c r="BV185" s="283"/>
      <c r="BW185" s="283"/>
      <c r="BX185" s="283"/>
      <c r="BY185" s="283"/>
      <c r="BZ185" s="283"/>
      <c r="CA185" s="283">
        <v>3</v>
      </c>
      <c r="CB185" s="283">
        <v>2</v>
      </c>
      <c r="CC185" s="283"/>
      <c r="CD185" s="283">
        <v>4</v>
      </c>
      <c r="CE185" s="283"/>
      <c r="CF185" s="283">
        <v>2</v>
      </c>
      <c r="CG185" s="283">
        <v>4</v>
      </c>
      <c r="CH185" s="283">
        <v>2</v>
      </c>
      <c r="CI185" s="283"/>
      <c r="CJ185" s="283"/>
      <c r="CK185" s="283"/>
      <c r="CL185" s="283"/>
      <c r="CM185" s="283"/>
      <c r="CN185" s="283"/>
      <c r="CO185" s="283"/>
      <c r="CP185" s="283">
        <v>8</v>
      </c>
      <c r="CQ185" s="283"/>
      <c r="CR185" s="283"/>
      <c r="CS185" s="283"/>
      <c r="CT185" s="283"/>
      <c r="CU185" s="283"/>
      <c r="CV185" s="283"/>
      <c r="CW185" s="283">
        <v>2</v>
      </c>
      <c r="CX185" s="283"/>
      <c r="CY185" s="283"/>
      <c r="CZ185" s="283"/>
      <c r="DA185" s="283"/>
      <c r="DB185" s="283"/>
      <c r="DC185" s="283"/>
      <c r="DD185" s="283"/>
      <c r="DE185" s="283"/>
      <c r="DF185" s="283"/>
      <c r="DG185" s="283"/>
      <c r="DH185" s="283"/>
      <c r="DI185" s="283"/>
      <c r="DJ185" s="283"/>
      <c r="DK185" s="283"/>
      <c r="DL185" s="283"/>
      <c r="DM185" s="283"/>
      <c r="DN185" s="283"/>
    </row>
    <row r="186" spans="1:118" s="269" customFormat="1" ht="11.25" x14ac:dyDescent="0.2">
      <c r="A186" s="281">
        <f t="shared" si="2"/>
        <v>182</v>
      </c>
      <c r="B186" s="282" t="s">
        <v>677</v>
      </c>
      <c r="C186" s="283"/>
      <c r="D186" s="283"/>
      <c r="E186" s="283"/>
      <c r="F186" s="283"/>
      <c r="G186" s="283"/>
      <c r="H186" s="283"/>
      <c r="I186" s="283"/>
      <c r="J186" s="283"/>
      <c r="K186" s="283"/>
      <c r="L186" s="283"/>
      <c r="M186" s="283"/>
      <c r="N186" s="283"/>
      <c r="O186" s="283"/>
      <c r="P186" s="283"/>
      <c r="Q186" s="283"/>
      <c r="R186" s="283"/>
      <c r="S186" s="283"/>
      <c r="T186" s="283">
        <v>1</v>
      </c>
      <c r="U186" s="283"/>
      <c r="V186" s="283"/>
      <c r="W186" s="283">
        <v>2</v>
      </c>
      <c r="X186" s="283"/>
      <c r="Y186" s="283"/>
      <c r="Z186" s="283"/>
      <c r="AA186" s="283"/>
      <c r="AB186" s="283"/>
      <c r="AC186" s="283"/>
      <c r="AD186" s="283"/>
      <c r="AE186" s="283"/>
      <c r="AF186" s="283"/>
      <c r="AG186" s="283"/>
      <c r="AH186" s="283"/>
      <c r="AI186" s="283"/>
      <c r="AJ186" s="283"/>
      <c r="AK186" s="283"/>
      <c r="AL186" s="283"/>
      <c r="AM186" s="283"/>
      <c r="AN186" s="283"/>
      <c r="AO186" s="283"/>
      <c r="AP186" s="283"/>
      <c r="AQ186" s="283"/>
      <c r="AR186" s="283"/>
      <c r="AS186" s="283"/>
      <c r="AT186" s="283"/>
      <c r="AU186" s="283"/>
      <c r="AV186" s="283"/>
      <c r="AW186" s="283"/>
      <c r="AX186" s="283"/>
      <c r="AY186" s="283"/>
      <c r="AZ186" s="283"/>
      <c r="BA186" s="283"/>
      <c r="BB186" s="283"/>
      <c r="BC186" s="283"/>
      <c r="BD186" s="283"/>
      <c r="BE186" s="283"/>
      <c r="BF186" s="283"/>
      <c r="BG186" s="283"/>
      <c r="BH186" s="283"/>
      <c r="BI186" s="283"/>
      <c r="BJ186" s="283"/>
      <c r="BK186" s="283"/>
      <c r="BL186" s="283"/>
      <c r="BM186" s="283">
        <v>2</v>
      </c>
      <c r="BN186" s="283"/>
      <c r="BO186" s="283"/>
      <c r="BP186" s="283"/>
      <c r="BQ186" s="283"/>
      <c r="BR186" s="283"/>
      <c r="BS186" s="283"/>
      <c r="BT186" s="283"/>
      <c r="BU186" s="283"/>
      <c r="BV186" s="283"/>
      <c r="BW186" s="283"/>
      <c r="BX186" s="283"/>
      <c r="BY186" s="283"/>
      <c r="BZ186" s="283"/>
      <c r="CA186" s="283">
        <v>3</v>
      </c>
      <c r="CB186" s="283">
        <v>2</v>
      </c>
      <c r="CC186" s="283">
        <v>2</v>
      </c>
      <c r="CD186" s="283">
        <v>4</v>
      </c>
      <c r="CE186" s="283"/>
      <c r="CF186" s="283">
        <v>2</v>
      </c>
      <c r="CG186" s="283">
        <v>4</v>
      </c>
      <c r="CH186" s="283">
        <v>2</v>
      </c>
      <c r="CI186" s="283"/>
      <c r="CJ186" s="283"/>
      <c r="CK186" s="283"/>
      <c r="CL186" s="283"/>
      <c r="CM186" s="283"/>
      <c r="CN186" s="283"/>
      <c r="CO186" s="283"/>
      <c r="CP186" s="283"/>
      <c r="CQ186" s="283"/>
      <c r="CR186" s="283"/>
      <c r="CS186" s="283"/>
      <c r="CT186" s="283"/>
      <c r="CU186" s="283"/>
      <c r="CV186" s="283"/>
      <c r="CW186" s="283">
        <v>2</v>
      </c>
      <c r="CX186" s="283"/>
      <c r="CY186" s="283"/>
      <c r="CZ186" s="283"/>
      <c r="DA186" s="283"/>
      <c r="DB186" s="283"/>
      <c r="DC186" s="283"/>
      <c r="DD186" s="283"/>
      <c r="DE186" s="283"/>
      <c r="DF186" s="283"/>
      <c r="DG186" s="283"/>
      <c r="DH186" s="283"/>
      <c r="DI186" s="283">
        <v>2</v>
      </c>
      <c r="DJ186" s="283"/>
      <c r="DK186" s="283"/>
      <c r="DL186" s="283"/>
      <c r="DM186" s="283"/>
      <c r="DN186" s="283"/>
    </row>
    <row r="187" spans="1:118" s="269" customFormat="1" ht="11.25" x14ac:dyDescent="0.2">
      <c r="A187" s="281">
        <f t="shared" si="2"/>
        <v>183</v>
      </c>
      <c r="B187" s="282" t="s">
        <v>677</v>
      </c>
      <c r="C187" s="283"/>
      <c r="D187" s="283"/>
      <c r="E187" s="283"/>
      <c r="F187" s="283"/>
      <c r="G187" s="283"/>
      <c r="H187" s="283"/>
      <c r="I187" s="283"/>
      <c r="J187" s="283"/>
      <c r="K187" s="283"/>
      <c r="L187" s="283"/>
      <c r="M187" s="283"/>
      <c r="N187" s="283"/>
      <c r="O187" s="283"/>
      <c r="P187" s="283"/>
      <c r="Q187" s="283"/>
      <c r="R187" s="283"/>
      <c r="S187" s="283"/>
      <c r="T187" s="283"/>
      <c r="U187" s="283"/>
      <c r="V187" s="283">
        <v>2</v>
      </c>
      <c r="W187" s="283"/>
      <c r="X187" s="283"/>
      <c r="Y187" s="283"/>
      <c r="Z187" s="283"/>
      <c r="AA187" s="283"/>
      <c r="AB187" s="283"/>
      <c r="AC187" s="283"/>
      <c r="AD187" s="283"/>
      <c r="AE187" s="283"/>
      <c r="AF187" s="283"/>
      <c r="AG187" s="283"/>
      <c r="AH187" s="283"/>
      <c r="AI187" s="283"/>
      <c r="AJ187" s="283"/>
      <c r="AK187" s="283"/>
      <c r="AL187" s="283"/>
      <c r="AM187" s="283"/>
      <c r="AN187" s="283"/>
      <c r="AO187" s="283"/>
      <c r="AP187" s="283"/>
      <c r="AQ187" s="283"/>
      <c r="AR187" s="283"/>
      <c r="AS187" s="283"/>
      <c r="AT187" s="283"/>
      <c r="AU187" s="283"/>
      <c r="AV187" s="283"/>
      <c r="AW187" s="283"/>
      <c r="AX187" s="283"/>
      <c r="AY187" s="283"/>
      <c r="AZ187" s="283"/>
      <c r="BA187" s="283"/>
      <c r="BB187" s="283"/>
      <c r="BC187" s="283"/>
      <c r="BD187" s="283"/>
      <c r="BE187" s="283"/>
      <c r="BF187" s="283"/>
      <c r="BG187" s="283"/>
      <c r="BH187" s="283"/>
      <c r="BI187" s="283"/>
      <c r="BJ187" s="283"/>
      <c r="BK187" s="283"/>
      <c r="BL187" s="283"/>
      <c r="BM187" s="283">
        <v>2</v>
      </c>
      <c r="BN187" s="283"/>
      <c r="BO187" s="283"/>
      <c r="BP187" s="283"/>
      <c r="BQ187" s="283"/>
      <c r="BR187" s="283"/>
      <c r="BS187" s="283"/>
      <c r="BT187" s="283"/>
      <c r="BU187" s="283"/>
      <c r="BV187" s="283"/>
      <c r="BW187" s="283"/>
      <c r="BX187" s="283"/>
      <c r="BY187" s="283"/>
      <c r="BZ187" s="283"/>
      <c r="CA187" s="283">
        <v>3</v>
      </c>
      <c r="CB187" s="283">
        <v>2</v>
      </c>
      <c r="CC187" s="283">
        <v>2</v>
      </c>
      <c r="CD187" s="283">
        <v>4</v>
      </c>
      <c r="CE187" s="283">
        <v>6</v>
      </c>
      <c r="CF187" s="283">
        <v>2</v>
      </c>
      <c r="CG187" s="283">
        <v>4</v>
      </c>
      <c r="CH187" s="283">
        <v>2</v>
      </c>
      <c r="CI187" s="283"/>
      <c r="CJ187" s="283"/>
      <c r="CK187" s="283"/>
      <c r="CL187" s="283"/>
      <c r="CM187" s="283"/>
      <c r="CN187" s="283"/>
      <c r="CO187" s="283"/>
      <c r="CP187" s="283"/>
      <c r="CQ187" s="283"/>
      <c r="CR187" s="283"/>
      <c r="CS187" s="283"/>
      <c r="CT187" s="283"/>
      <c r="CU187" s="283"/>
      <c r="CV187" s="283"/>
      <c r="CW187" s="283">
        <v>2</v>
      </c>
      <c r="CX187" s="283"/>
      <c r="CY187" s="283"/>
      <c r="CZ187" s="283"/>
      <c r="DA187" s="283"/>
      <c r="DB187" s="283"/>
      <c r="DC187" s="283"/>
      <c r="DD187" s="283"/>
      <c r="DE187" s="283"/>
      <c r="DF187" s="283"/>
      <c r="DG187" s="283"/>
      <c r="DH187" s="283"/>
      <c r="DI187" s="283">
        <v>2</v>
      </c>
      <c r="DJ187" s="283"/>
      <c r="DK187" s="283"/>
      <c r="DL187" s="283"/>
      <c r="DM187" s="283"/>
      <c r="DN187" s="283"/>
    </row>
    <row r="188" spans="1:118" s="269" customFormat="1" ht="11.25" x14ac:dyDescent="0.2">
      <c r="A188" s="281">
        <f t="shared" si="2"/>
        <v>184</v>
      </c>
      <c r="B188" s="282" t="s">
        <v>677</v>
      </c>
      <c r="C188" s="283"/>
      <c r="D188" s="283"/>
      <c r="E188" s="283"/>
      <c r="F188" s="283"/>
      <c r="G188" s="283"/>
      <c r="H188" s="283"/>
      <c r="I188" s="283"/>
      <c r="J188" s="283"/>
      <c r="K188" s="283"/>
      <c r="L188" s="283"/>
      <c r="M188" s="283"/>
      <c r="N188" s="283"/>
      <c r="O188" s="283"/>
      <c r="P188" s="283"/>
      <c r="Q188" s="283"/>
      <c r="R188" s="283"/>
      <c r="S188" s="283"/>
      <c r="T188" s="283"/>
      <c r="U188" s="283"/>
      <c r="V188" s="283"/>
      <c r="W188" s="283"/>
      <c r="X188" s="283"/>
      <c r="Y188" s="283"/>
      <c r="Z188" s="283"/>
      <c r="AA188" s="283"/>
      <c r="AB188" s="283"/>
      <c r="AC188" s="283"/>
      <c r="AD188" s="283"/>
      <c r="AE188" s="283"/>
      <c r="AF188" s="283"/>
      <c r="AG188" s="283"/>
      <c r="AH188" s="283"/>
      <c r="AI188" s="283"/>
      <c r="AJ188" s="283"/>
      <c r="AK188" s="283"/>
      <c r="AL188" s="283"/>
      <c r="AM188" s="283"/>
      <c r="AN188" s="283"/>
      <c r="AO188" s="283"/>
      <c r="AP188" s="283"/>
      <c r="AQ188" s="283"/>
      <c r="AR188" s="283"/>
      <c r="AS188" s="283"/>
      <c r="AT188" s="283"/>
      <c r="AU188" s="283"/>
      <c r="AV188" s="283"/>
      <c r="AW188" s="283"/>
      <c r="AX188" s="283"/>
      <c r="AY188" s="283"/>
      <c r="AZ188" s="283"/>
      <c r="BA188" s="283"/>
      <c r="BB188" s="283"/>
      <c r="BC188" s="283"/>
      <c r="BD188" s="283"/>
      <c r="BE188" s="283"/>
      <c r="BF188" s="283"/>
      <c r="BG188" s="283"/>
      <c r="BH188" s="283"/>
      <c r="BI188" s="283"/>
      <c r="BJ188" s="283"/>
      <c r="BK188" s="283"/>
      <c r="BL188" s="283"/>
      <c r="BM188" s="283"/>
      <c r="BN188" s="283"/>
      <c r="BO188" s="283"/>
      <c r="BP188" s="283"/>
      <c r="BQ188" s="283"/>
      <c r="BR188" s="283"/>
      <c r="BS188" s="283"/>
      <c r="BT188" s="283"/>
      <c r="BU188" s="283"/>
      <c r="BV188" s="283"/>
      <c r="BW188" s="283"/>
      <c r="BX188" s="283"/>
      <c r="BY188" s="283"/>
      <c r="BZ188" s="283"/>
      <c r="CA188" s="283"/>
      <c r="CB188" s="283"/>
      <c r="CC188" s="283"/>
      <c r="CD188" s="283"/>
      <c r="CE188" s="283"/>
      <c r="CF188" s="283"/>
      <c r="CG188" s="283"/>
      <c r="CH188" s="283"/>
      <c r="CI188" s="283"/>
      <c r="CJ188" s="283"/>
      <c r="CK188" s="283"/>
      <c r="CL188" s="283"/>
      <c r="CM188" s="283"/>
      <c r="CN188" s="283"/>
      <c r="CO188" s="283"/>
      <c r="CP188" s="283"/>
      <c r="CQ188" s="283"/>
      <c r="CR188" s="283"/>
      <c r="CS188" s="283"/>
      <c r="CT188" s="283"/>
      <c r="CU188" s="283"/>
      <c r="CV188" s="283"/>
      <c r="CW188" s="283"/>
      <c r="CX188" s="283"/>
      <c r="CY188" s="283"/>
      <c r="CZ188" s="283"/>
      <c r="DA188" s="283"/>
      <c r="DB188" s="283"/>
      <c r="DC188" s="283"/>
      <c r="DD188" s="283"/>
      <c r="DE188" s="283"/>
      <c r="DF188" s="283"/>
      <c r="DG188" s="283"/>
      <c r="DH188" s="283"/>
      <c r="DI188" s="283"/>
      <c r="DJ188" s="283"/>
      <c r="DK188" s="283"/>
      <c r="DL188" s="283"/>
      <c r="DM188" s="283"/>
      <c r="DN188" s="283"/>
    </row>
    <row r="189" spans="1:118" s="269" customFormat="1" ht="11.25" x14ac:dyDescent="0.2">
      <c r="A189" s="281">
        <f t="shared" si="2"/>
        <v>185</v>
      </c>
      <c r="B189" s="282" t="s">
        <v>677</v>
      </c>
      <c r="C189" s="283"/>
      <c r="D189" s="283"/>
      <c r="E189" s="283"/>
      <c r="F189" s="283"/>
      <c r="G189" s="283"/>
      <c r="H189" s="283"/>
      <c r="I189" s="283"/>
      <c r="J189" s="283"/>
      <c r="K189" s="283"/>
      <c r="L189" s="283"/>
      <c r="M189" s="283"/>
      <c r="N189" s="283"/>
      <c r="O189" s="283"/>
      <c r="P189" s="283"/>
      <c r="Q189" s="283"/>
      <c r="R189" s="283"/>
      <c r="S189" s="283"/>
      <c r="T189" s="283"/>
      <c r="U189" s="283"/>
      <c r="V189" s="283"/>
      <c r="W189" s="283"/>
      <c r="X189" s="283"/>
      <c r="Y189" s="283"/>
      <c r="Z189" s="283"/>
      <c r="AA189" s="283"/>
      <c r="AB189" s="283"/>
      <c r="AC189" s="283"/>
      <c r="AD189" s="283"/>
      <c r="AE189" s="283"/>
      <c r="AF189" s="283"/>
      <c r="AG189" s="283"/>
      <c r="AH189" s="283"/>
      <c r="AI189" s="283"/>
      <c r="AJ189" s="283"/>
      <c r="AK189" s="283"/>
      <c r="AL189" s="283"/>
      <c r="AM189" s="283"/>
      <c r="AN189" s="283"/>
      <c r="AO189" s="283"/>
      <c r="AP189" s="283"/>
      <c r="AQ189" s="283"/>
      <c r="AR189" s="283"/>
      <c r="AS189" s="283"/>
      <c r="AT189" s="283"/>
      <c r="AU189" s="283"/>
      <c r="AV189" s="283"/>
      <c r="AW189" s="283"/>
      <c r="AX189" s="283"/>
      <c r="AY189" s="283"/>
      <c r="AZ189" s="283"/>
      <c r="BA189" s="283"/>
      <c r="BB189" s="283"/>
      <c r="BC189" s="283"/>
      <c r="BD189" s="283"/>
      <c r="BE189" s="283"/>
      <c r="BF189" s="283"/>
      <c r="BG189" s="283"/>
      <c r="BH189" s="283"/>
      <c r="BI189" s="283"/>
      <c r="BJ189" s="283"/>
      <c r="BK189" s="283"/>
      <c r="BL189" s="283"/>
      <c r="BM189" s="283"/>
      <c r="BN189" s="283"/>
      <c r="BO189" s="283"/>
      <c r="BP189" s="283"/>
      <c r="BQ189" s="283"/>
      <c r="BR189" s="283"/>
      <c r="BS189" s="283"/>
      <c r="BT189" s="283"/>
      <c r="BU189" s="283"/>
      <c r="BV189" s="283"/>
      <c r="BW189" s="283"/>
      <c r="BX189" s="283"/>
      <c r="BY189" s="283"/>
      <c r="BZ189" s="283"/>
      <c r="CA189" s="283"/>
      <c r="CB189" s="283"/>
      <c r="CC189" s="283"/>
      <c r="CD189" s="283"/>
      <c r="CE189" s="283"/>
      <c r="CF189" s="283"/>
      <c r="CG189" s="283"/>
      <c r="CH189" s="283"/>
      <c r="CI189" s="283"/>
      <c r="CJ189" s="283"/>
      <c r="CK189" s="283"/>
      <c r="CL189" s="283"/>
      <c r="CM189" s="283"/>
      <c r="CN189" s="283"/>
      <c r="CO189" s="283"/>
      <c r="CP189" s="283"/>
      <c r="CQ189" s="283"/>
      <c r="CR189" s="283"/>
      <c r="CS189" s="283"/>
      <c r="CT189" s="283"/>
      <c r="CU189" s="283"/>
      <c r="CV189" s="283"/>
      <c r="CW189" s="283"/>
      <c r="CX189" s="283"/>
      <c r="CY189" s="283"/>
      <c r="CZ189" s="283"/>
      <c r="DA189" s="283"/>
      <c r="DB189" s="283"/>
      <c r="DC189" s="283"/>
      <c r="DD189" s="283"/>
      <c r="DE189" s="283"/>
      <c r="DF189" s="283"/>
      <c r="DG189" s="283"/>
      <c r="DH189" s="283"/>
      <c r="DI189" s="283"/>
      <c r="DJ189" s="283"/>
      <c r="DK189" s="283"/>
      <c r="DL189" s="283"/>
      <c r="DM189" s="283"/>
      <c r="DN189" s="283"/>
    </row>
    <row r="190" spans="1:118" s="269" customFormat="1" ht="11.25" x14ac:dyDescent="0.2">
      <c r="A190" s="281">
        <f t="shared" si="2"/>
        <v>186</v>
      </c>
      <c r="B190" s="282" t="s">
        <v>677</v>
      </c>
      <c r="C190" s="283"/>
      <c r="D190" s="283"/>
      <c r="E190" s="283"/>
      <c r="F190" s="283"/>
      <c r="G190" s="283"/>
      <c r="H190" s="283"/>
      <c r="I190" s="283"/>
      <c r="J190" s="283"/>
      <c r="K190" s="283"/>
      <c r="L190" s="283"/>
      <c r="M190" s="283"/>
      <c r="N190" s="283"/>
      <c r="O190" s="283"/>
      <c r="P190" s="283"/>
      <c r="Q190" s="283"/>
      <c r="R190" s="283"/>
      <c r="S190" s="283"/>
      <c r="T190" s="283"/>
      <c r="U190" s="283"/>
      <c r="V190" s="283"/>
      <c r="W190" s="283"/>
      <c r="X190" s="283"/>
      <c r="Y190" s="283"/>
      <c r="Z190" s="283"/>
      <c r="AA190" s="283"/>
      <c r="AB190" s="283"/>
      <c r="AC190" s="283"/>
      <c r="AD190" s="283"/>
      <c r="AE190" s="283"/>
      <c r="AF190" s="283"/>
      <c r="AG190" s="283"/>
      <c r="AH190" s="283"/>
      <c r="AI190" s="283"/>
      <c r="AJ190" s="283"/>
      <c r="AK190" s="283"/>
      <c r="AL190" s="283"/>
      <c r="AM190" s="283"/>
      <c r="AN190" s="283"/>
      <c r="AO190" s="283"/>
      <c r="AP190" s="283"/>
      <c r="AQ190" s="283"/>
      <c r="AR190" s="283"/>
      <c r="AS190" s="283"/>
      <c r="AT190" s="283"/>
      <c r="AU190" s="283"/>
      <c r="AV190" s="283"/>
      <c r="AW190" s="283"/>
      <c r="AX190" s="283"/>
      <c r="AY190" s="283"/>
      <c r="AZ190" s="283"/>
      <c r="BA190" s="283"/>
      <c r="BB190" s="283"/>
      <c r="BC190" s="283"/>
      <c r="BD190" s="283"/>
      <c r="BE190" s="283"/>
      <c r="BF190" s="283"/>
      <c r="BG190" s="283"/>
      <c r="BH190" s="283"/>
      <c r="BI190" s="283"/>
      <c r="BJ190" s="283"/>
      <c r="BK190" s="283"/>
      <c r="BL190" s="283"/>
      <c r="BM190" s="283"/>
      <c r="BN190" s="283"/>
      <c r="BO190" s="283"/>
      <c r="BP190" s="283"/>
      <c r="BQ190" s="283"/>
      <c r="BR190" s="283"/>
      <c r="BS190" s="283"/>
      <c r="BT190" s="283"/>
      <c r="BU190" s="283"/>
      <c r="BV190" s="283"/>
      <c r="BW190" s="283"/>
      <c r="BX190" s="283"/>
      <c r="BY190" s="283"/>
      <c r="BZ190" s="283"/>
      <c r="CA190" s="283"/>
      <c r="CB190" s="283"/>
      <c r="CC190" s="283"/>
      <c r="CD190" s="283"/>
      <c r="CE190" s="283"/>
      <c r="CF190" s="283"/>
      <c r="CG190" s="283"/>
      <c r="CH190" s="283"/>
      <c r="CI190" s="283"/>
      <c r="CJ190" s="283"/>
      <c r="CK190" s="283"/>
      <c r="CL190" s="283"/>
      <c r="CM190" s="283"/>
      <c r="CN190" s="283"/>
      <c r="CO190" s="283"/>
      <c r="CP190" s="283"/>
      <c r="CQ190" s="283"/>
      <c r="CR190" s="283"/>
      <c r="CS190" s="283"/>
      <c r="CT190" s="283"/>
      <c r="CU190" s="283"/>
      <c r="CV190" s="283"/>
      <c r="CW190" s="283"/>
      <c r="CX190" s="283"/>
      <c r="CY190" s="283"/>
      <c r="CZ190" s="283"/>
      <c r="DA190" s="283"/>
      <c r="DB190" s="283"/>
      <c r="DC190" s="283"/>
      <c r="DD190" s="283"/>
      <c r="DE190" s="283"/>
      <c r="DF190" s="283"/>
      <c r="DG190" s="283"/>
      <c r="DH190" s="283"/>
      <c r="DI190" s="283"/>
      <c r="DJ190" s="283"/>
      <c r="DK190" s="283"/>
      <c r="DL190" s="283"/>
      <c r="DM190" s="283"/>
      <c r="DN190" s="283"/>
    </row>
    <row r="191" spans="1:118" s="269" customFormat="1" ht="11.25" x14ac:dyDescent="0.2">
      <c r="A191" s="281">
        <f t="shared" si="2"/>
        <v>187</v>
      </c>
      <c r="B191" s="282" t="s">
        <v>677</v>
      </c>
      <c r="C191" s="283"/>
      <c r="D191" s="283"/>
      <c r="E191" s="283"/>
      <c r="F191" s="283"/>
      <c r="G191" s="283"/>
      <c r="H191" s="283"/>
      <c r="I191" s="283"/>
      <c r="J191" s="283"/>
      <c r="K191" s="283"/>
      <c r="L191" s="283"/>
      <c r="M191" s="283"/>
      <c r="N191" s="283"/>
      <c r="O191" s="283"/>
      <c r="P191" s="283"/>
      <c r="Q191" s="283"/>
      <c r="R191" s="283"/>
      <c r="S191" s="283"/>
      <c r="T191" s="283"/>
      <c r="U191" s="283"/>
      <c r="V191" s="283">
        <v>2</v>
      </c>
      <c r="W191" s="283"/>
      <c r="X191" s="283"/>
      <c r="Y191" s="283"/>
      <c r="Z191" s="283"/>
      <c r="AA191" s="283"/>
      <c r="AB191" s="283"/>
      <c r="AC191" s="283"/>
      <c r="AD191" s="283"/>
      <c r="AE191" s="283"/>
      <c r="AF191" s="283"/>
      <c r="AG191" s="283"/>
      <c r="AH191" s="283"/>
      <c r="AI191" s="283"/>
      <c r="AJ191" s="283"/>
      <c r="AK191" s="283"/>
      <c r="AL191" s="283"/>
      <c r="AM191" s="283"/>
      <c r="AN191" s="283"/>
      <c r="AO191" s="283"/>
      <c r="AP191" s="283"/>
      <c r="AQ191" s="283"/>
      <c r="AR191" s="283"/>
      <c r="AS191" s="283"/>
      <c r="AT191" s="283"/>
      <c r="AU191" s="283"/>
      <c r="AV191" s="283"/>
      <c r="AW191" s="283"/>
      <c r="AX191" s="283"/>
      <c r="AY191" s="283"/>
      <c r="AZ191" s="283"/>
      <c r="BA191" s="283"/>
      <c r="BB191" s="283"/>
      <c r="BC191" s="283"/>
      <c r="BD191" s="283"/>
      <c r="BE191" s="283"/>
      <c r="BF191" s="283"/>
      <c r="BG191" s="283"/>
      <c r="BH191" s="283"/>
      <c r="BI191" s="283"/>
      <c r="BJ191" s="283"/>
      <c r="BK191" s="283"/>
      <c r="BL191" s="283"/>
      <c r="BM191" s="283">
        <v>2</v>
      </c>
      <c r="BN191" s="283"/>
      <c r="BO191" s="283"/>
      <c r="BP191" s="283"/>
      <c r="BQ191" s="283"/>
      <c r="BR191" s="283"/>
      <c r="BS191" s="283"/>
      <c r="BT191" s="283"/>
      <c r="BU191" s="283"/>
      <c r="BV191" s="283"/>
      <c r="BW191" s="283"/>
      <c r="BX191" s="283"/>
      <c r="BY191" s="283"/>
      <c r="BZ191" s="283"/>
      <c r="CA191" s="283">
        <v>3</v>
      </c>
      <c r="CB191" s="283"/>
      <c r="CC191" s="283">
        <v>2</v>
      </c>
      <c r="CD191" s="283"/>
      <c r="CE191" s="283"/>
      <c r="CF191" s="283">
        <v>2</v>
      </c>
      <c r="CG191" s="283"/>
      <c r="CH191" s="283"/>
      <c r="CI191" s="283"/>
      <c r="CJ191" s="283"/>
      <c r="CK191" s="283"/>
      <c r="CL191" s="283"/>
      <c r="CM191" s="283"/>
      <c r="CN191" s="283"/>
      <c r="CO191" s="283"/>
      <c r="CP191" s="283"/>
      <c r="CQ191" s="283"/>
      <c r="CR191" s="283"/>
      <c r="CS191" s="283"/>
      <c r="CT191" s="283"/>
      <c r="CU191" s="283"/>
      <c r="CV191" s="283"/>
      <c r="CW191" s="283">
        <v>2</v>
      </c>
      <c r="CX191" s="283"/>
      <c r="CY191" s="283"/>
      <c r="CZ191" s="283"/>
      <c r="DA191" s="283"/>
      <c r="DB191" s="283"/>
      <c r="DC191" s="283"/>
      <c r="DD191" s="283"/>
      <c r="DE191" s="283"/>
      <c r="DF191" s="283"/>
      <c r="DG191" s="283"/>
      <c r="DH191" s="283"/>
      <c r="DI191" s="283"/>
      <c r="DJ191" s="283"/>
      <c r="DK191" s="283"/>
      <c r="DL191" s="283"/>
      <c r="DM191" s="283"/>
      <c r="DN191" s="283"/>
    </row>
    <row r="192" spans="1:118" s="269" customFormat="1" ht="11.25" x14ac:dyDescent="0.2">
      <c r="A192" s="281">
        <f t="shared" si="2"/>
        <v>188</v>
      </c>
      <c r="B192" s="282" t="s">
        <v>677</v>
      </c>
      <c r="C192" s="283"/>
      <c r="D192" s="283"/>
      <c r="E192" s="283"/>
      <c r="F192" s="283"/>
      <c r="G192" s="283"/>
      <c r="H192" s="283"/>
      <c r="I192" s="283"/>
      <c r="J192" s="283"/>
      <c r="K192" s="283"/>
      <c r="L192" s="283"/>
      <c r="M192" s="283"/>
      <c r="N192" s="283"/>
      <c r="O192" s="283"/>
      <c r="P192" s="283"/>
      <c r="Q192" s="283"/>
      <c r="R192" s="283"/>
      <c r="S192" s="283"/>
      <c r="T192" s="283"/>
      <c r="U192" s="283"/>
      <c r="V192" s="283"/>
      <c r="W192" s="283"/>
      <c r="X192" s="283"/>
      <c r="Y192" s="283"/>
      <c r="Z192" s="283"/>
      <c r="AA192" s="283"/>
      <c r="AB192" s="283"/>
      <c r="AC192" s="283"/>
      <c r="AD192" s="283"/>
      <c r="AE192" s="283"/>
      <c r="AF192" s="283"/>
      <c r="AG192" s="283"/>
      <c r="AH192" s="283"/>
      <c r="AI192" s="283"/>
      <c r="AJ192" s="283"/>
      <c r="AK192" s="283"/>
      <c r="AL192" s="283"/>
      <c r="AM192" s="283"/>
      <c r="AN192" s="283"/>
      <c r="AO192" s="283"/>
      <c r="AP192" s="283"/>
      <c r="AQ192" s="283"/>
      <c r="AR192" s="283"/>
      <c r="AS192" s="283"/>
      <c r="AT192" s="283"/>
      <c r="AU192" s="283"/>
      <c r="AV192" s="283"/>
      <c r="AW192" s="283"/>
      <c r="AX192" s="283"/>
      <c r="AY192" s="283"/>
      <c r="AZ192" s="283"/>
      <c r="BA192" s="283"/>
      <c r="BB192" s="283"/>
      <c r="BC192" s="283"/>
      <c r="BD192" s="283"/>
      <c r="BE192" s="283"/>
      <c r="BF192" s="283"/>
      <c r="BG192" s="283"/>
      <c r="BH192" s="283"/>
      <c r="BI192" s="283"/>
      <c r="BJ192" s="283"/>
      <c r="BK192" s="283"/>
      <c r="BL192" s="283"/>
      <c r="BM192" s="283">
        <v>2</v>
      </c>
      <c r="BN192" s="283"/>
      <c r="BO192" s="283"/>
      <c r="BP192" s="283"/>
      <c r="BQ192" s="283"/>
      <c r="BR192" s="283"/>
      <c r="BS192" s="283"/>
      <c r="BT192" s="283"/>
      <c r="BU192" s="283"/>
      <c r="BV192" s="283"/>
      <c r="BW192" s="283"/>
      <c r="BX192" s="283"/>
      <c r="BY192" s="283"/>
      <c r="BZ192" s="283"/>
      <c r="CA192" s="283">
        <v>3</v>
      </c>
      <c r="CB192" s="283">
        <v>2</v>
      </c>
      <c r="CC192" s="283">
        <v>2</v>
      </c>
      <c r="CD192" s="283">
        <v>4</v>
      </c>
      <c r="CE192" s="283"/>
      <c r="CF192" s="283">
        <v>2</v>
      </c>
      <c r="CG192" s="283">
        <v>4</v>
      </c>
      <c r="CH192" s="283"/>
      <c r="CI192" s="283"/>
      <c r="CJ192" s="283"/>
      <c r="CK192" s="283"/>
      <c r="CL192" s="283"/>
      <c r="CM192" s="283"/>
      <c r="CN192" s="283"/>
      <c r="CO192" s="283"/>
      <c r="CP192" s="283"/>
      <c r="CQ192" s="283"/>
      <c r="CR192" s="283"/>
      <c r="CS192" s="283"/>
      <c r="CT192" s="283"/>
      <c r="CU192" s="283"/>
      <c r="CV192" s="283"/>
      <c r="CW192" s="283"/>
      <c r="CX192" s="283"/>
      <c r="CY192" s="283"/>
      <c r="CZ192" s="283"/>
      <c r="DA192" s="283"/>
      <c r="DB192" s="283"/>
      <c r="DC192" s="283"/>
      <c r="DD192" s="283"/>
      <c r="DE192" s="283"/>
      <c r="DF192" s="283"/>
      <c r="DG192" s="283"/>
      <c r="DH192" s="283"/>
      <c r="DI192" s="283"/>
      <c r="DJ192" s="283"/>
      <c r="DK192" s="283"/>
      <c r="DL192" s="283"/>
      <c r="DM192" s="283"/>
      <c r="DN192" s="283"/>
    </row>
    <row r="193" spans="1:118" s="269" customFormat="1" ht="11.25" x14ac:dyDescent="0.2">
      <c r="A193" s="281">
        <f t="shared" si="2"/>
        <v>189</v>
      </c>
      <c r="B193" s="282" t="s">
        <v>677</v>
      </c>
      <c r="C193" s="283"/>
      <c r="D193" s="283"/>
      <c r="E193" s="283"/>
      <c r="F193" s="283"/>
      <c r="G193" s="283"/>
      <c r="H193" s="283"/>
      <c r="I193" s="283"/>
      <c r="J193" s="283"/>
      <c r="K193" s="283"/>
      <c r="L193" s="283"/>
      <c r="M193" s="283"/>
      <c r="N193" s="283"/>
      <c r="O193" s="283"/>
      <c r="P193" s="283"/>
      <c r="Q193" s="283"/>
      <c r="R193" s="283"/>
      <c r="S193" s="283"/>
      <c r="T193" s="283"/>
      <c r="U193" s="283"/>
      <c r="V193" s="283">
        <v>2</v>
      </c>
      <c r="W193" s="283"/>
      <c r="X193" s="283"/>
      <c r="Y193" s="283"/>
      <c r="Z193" s="283"/>
      <c r="AA193" s="283"/>
      <c r="AB193" s="283"/>
      <c r="AC193" s="283"/>
      <c r="AD193" s="283"/>
      <c r="AE193" s="283"/>
      <c r="AF193" s="283"/>
      <c r="AG193" s="283"/>
      <c r="AH193" s="283"/>
      <c r="AI193" s="283"/>
      <c r="AJ193" s="283"/>
      <c r="AK193" s="283"/>
      <c r="AL193" s="283"/>
      <c r="AM193" s="283"/>
      <c r="AN193" s="283"/>
      <c r="AO193" s="283"/>
      <c r="AP193" s="283"/>
      <c r="AQ193" s="283"/>
      <c r="AR193" s="283"/>
      <c r="AS193" s="283"/>
      <c r="AT193" s="283"/>
      <c r="AU193" s="283"/>
      <c r="AV193" s="283"/>
      <c r="AW193" s="283"/>
      <c r="AX193" s="283"/>
      <c r="AY193" s="283"/>
      <c r="AZ193" s="283"/>
      <c r="BA193" s="283"/>
      <c r="BB193" s="283"/>
      <c r="BC193" s="283"/>
      <c r="BD193" s="283"/>
      <c r="BE193" s="283"/>
      <c r="BF193" s="283"/>
      <c r="BG193" s="283"/>
      <c r="BH193" s="283"/>
      <c r="BI193" s="283"/>
      <c r="BJ193" s="283"/>
      <c r="BK193" s="283"/>
      <c r="BL193" s="283"/>
      <c r="BM193" s="283">
        <v>2</v>
      </c>
      <c r="BN193" s="283"/>
      <c r="BO193" s="283"/>
      <c r="BP193" s="283"/>
      <c r="BQ193" s="283"/>
      <c r="BR193" s="283"/>
      <c r="BS193" s="283"/>
      <c r="BT193" s="283"/>
      <c r="BU193" s="283"/>
      <c r="BV193" s="283"/>
      <c r="BW193" s="283"/>
      <c r="BX193" s="283"/>
      <c r="BY193" s="283"/>
      <c r="BZ193" s="283"/>
      <c r="CA193" s="283">
        <v>3</v>
      </c>
      <c r="CB193" s="283">
        <v>2</v>
      </c>
      <c r="CC193" s="283">
        <v>2</v>
      </c>
      <c r="CD193" s="283">
        <v>4</v>
      </c>
      <c r="CE193" s="283">
        <v>6</v>
      </c>
      <c r="CF193" s="283">
        <v>2</v>
      </c>
      <c r="CG193" s="283">
        <v>4</v>
      </c>
      <c r="CH193" s="283">
        <v>2</v>
      </c>
      <c r="CI193" s="283"/>
      <c r="CJ193" s="283"/>
      <c r="CK193" s="283"/>
      <c r="CL193" s="283"/>
      <c r="CM193" s="283"/>
      <c r="CN193" s="283"/>
      <c r="CO193" s="283"/>
      <c r="CP193" s="283"/>
      <c r="CQ193" s="283"/>
      <c r="CR193" s="283"/>
      <c r="CS193" s="283"/>
      <c r="CT193" s="283"/>
      <c r="CU193" s="283"/>
      <c r="CV193" s="283"/>
      <c r="CW193" s="283">
        <v>2</v>
      </c>
      <c r="CX193" s="283"/>
      <c r="CY193" s="283"/>
      <c r="CZ193" s="283"/>
      <c r="DA193" s="283"/>
      <c r="DB193" s="283"/>
      <c r="DC193" s="283"/>
      <c r="DD193" s="283"/>
      <c r="DE193" s="283"/>
      <c r="DF193" s="283"/>
      <c r="DG193" s="283"/>
      <c r="DH193" s="283"/>
      <c r="DI193" s="283">
        <v>2</v>
      </c>
      <c r="DJ193" s="283"/>
      <c r="DK193" s="283"/>
      <c r="DL193" s="283"/>
      <c r="DM193" s="283"/>
      <c r="DN193" s="283"/>
    </row>
    <row r="194" spans="1:118" s="269" customFormat="1" ht="11.25" x14ac:dyDescent="0.2">
      <c r="A194" s="281">
        <f t="shared" si="2"/>
        <v>190</v>
      </c>
      <c r="B194" s="282" t="s">
        <v>677</v>
      </c>
      <c r="C194" s="283"/>
      <c r="D194" s="283"/>
      <c r="E194" s="283"/>
      <c r="F194" s="283"/>
      <c r="G194" s="283"/>
      <c r="H194" s="283"/>
      <c r="I194" s="283"/>
      <c r="J194" s="283"/>
      <c r="K194" s="283"/>
      <c r="L194" s="283"/>
      <c r="M194" s="283"/>
      <c r="N194" s="283"/>
      <c r="O194" s="283"/>
      <c r="P194" s="283"/>
      <c r="Q194" s="283"/>
      <c r="R194" s="283"/>
      <c r="S194" s="283"/>
      <c r="T194" s="283"/>
      <c r="U194" s="283"/>
      <c r="V194" s="283">
        <v>2</v>
      </c>
      <c r="W194" s="283">
        <v>2</v>
      </c>
      <c r="X194" s="283"/>
      <c r="Y194" s="283"/>
      <c r="Z194" s="283">
        <v>3</v>
      </c>
      <c r="AA194" s="283"/>
      <c r="AB194" s="283"/>
      <c r="AC194" s="283"/>
      <c r="AD194" s="283"/>
      <c r="AE194" s="283"/>
      <c r="AF194" s="283"/>
      <c r="AG194" s="283"/>
      <c r="AH194" s="283"/>
      <c r="AI194" s="283"/>
      <c r="AJ194" s="283"/>
      <c r="AK194" s="283"/>
      <c r="AL194" s="283"/>
      <c r="AM194" s="283"/>
      <c r="AN194" s="283"/>
      <c r="AO194" s="283"/>
      <c r="AP194" s="283"/>
      <c r="AQ194" s="283"/>
      <c r="AR194" s="283"/>
      <c r="AS194" s="283"/>
      <c r="AT194" s="283"/>
      <c r="AU194" s="283"/>
      <c r="AV194" s="283"/>
      <c r="AW194" s="283"/>
      <c r="AX194" s="283"/>
      <c r="AY194" s="283"/>
      <c r="AZ194" s="283"/>
      <c r="BA194" s="283"/>
      <c r="BB194" s="283"/>
      <c r="BC194" s="283"/>
      <c r="BD194" s="283"/>
      <c r="BE194" s="283"/>
      <c r="BF194" s="283"/>
      <c r="BG194" s="283"/>
      <c r="BH194" s="283"/>
      <c r="BI194" s="283"/>
      <c r="BJ194" s="283"/>
      <c r="BK194" s="283"/>
      <c r="BL194" s="283"/>
      <c r="BM194" s="283">
        <v>2</v>
      </c>
      <c r="BN194" s="283"/>
      <c r="BO194" s="283"/>
      <c r="BP194" s="283"/>
      <c r="BQ194" s="283"/>
      <c r="BR194" s="283"/>
      <c r="BS194" s="283"/>
      <c r="BT194" s="283"/>
      <c r="BU194" s="283"/>
      <c r="BV194" s="283"/>
      <c r="BW194" s="283"/>
      <c r="BX194" s="283"/>
      <c r="BY194" s="283"/>
      <c r="BZ194" s="283"/>
      <c r="CA194" s="283"/>
      <c r="CB194" s="283"/>
      <c r="CC194" s="283">
        <v>2</v>
      </c>
      <c r="CD194" s="283">
        <v>4</v>
      </c>
      <c r="CE194" s="283">
        <v>6</v>
      </c>
      <c r="CF194" s="283">
        <v>2</v>
      </c>
      <c r="CG194" s="283"/>
      <c r="CH194" s="283">
        <v>2</v>
      </c>
      <c r="CI194" s="283"/>
      <c r="CJ194" s="283"/>
      <c r="CK194" s="283"/>
      <c r="CL194" s="283"/>
      <c r="CM194" s="283"/>
      <c r="CN194" s="283"/>
      <c r="CO194" s="283"/>
      <c r="CP194" s="283">
        <v>8</v>
      </c>
      <c r="CQ194" s="283">
        <v>6</v>
      </c>
      <c r="CR194" s="283"/>
      <c r="CS194" s="283"/>
      <c r="CT194" s="283"/>
      <c r="CU194" s="283"/>
      <c r="CV194" s="283"/>
      <c r="CW194" s="283">
        <v>2</v>
      </c>
      <c r="CX194" s="283"/>
      <c r="CY194" s="283"/>
      <c r="CZ194" s="283"/>
      <c r="DA194" s="283"/>
      <c r="DB194" s="283"/>
      <c r="DC194" s="283"/>
      <c r="DD194" s="283"/>
      <c r="DE194" s="283"/>
      <c r="DF194" s="283"/>
      <c r="DG194" s="283">
        <v>1</v>
      </c>
      <c r="DH194" s="283"/>
      <c r="DI194" s="283">
        <v>2</v>
      </c>
      <c r="DJ194" s="283"/>
      <c r="DK194" s="283"/>
      <c r="DL194" s="283"/>
      <c r="DM194" s="283"/>
      <c r="DN194" s="283">
        <v>10</v>
      </c>
    </row>
    <row r="195" spans="1:118" s="269" customFormat="1" ht="11.25" x14ac:dyDescent="0.2">
      <c r="A195" s="281">
        <f t="shared" si="2"/>
        <v>191</v>
      </c>
      <c r="B195" s="282" t="s">
        <v>677</v>
      </c>
      <c r="C195" s="283"/>
      <c r="D195" s="283"/>
      <c r="E195" s="283"/>
      <c r="F195" s="283"/>
      <c r="G195" s="283"/>
      <c r="H195" s="283"/>
      <c r="I195" s="283"/>
      <c r="J195" s="283"/>
      <c r="K195" s="283"/>
      <c r="L195" s="283"/>
      <c r="M195" s="283"/>
      <c r="N195" s="283"/>
      <c r="O195" s="283"/>
      <c r="P195" s="283"/>
      <c r="Q195" s="283"/>
      <c r="R195" s="283"/>
      <c r="S195" s="283"/>
      <c r="T195" s="283">
        <v>1</v>
      </c>
      <c r="U195" s="283"/>
      <c r="V195" s="283"/>
      <c r="W195" s="283">
        <v>2</v>
      </c>
      <c r="X195" s="283"/>
      <c r="Y195" s="283"/>
      <c r="Z195" s="283"/>
      <c r="AA195" s="283"/>
      <c r="AB195" s="283"/>
      <c r="AC195" s="283"/>
      <c r="AD195" s="283"/>
      <c r="AE195" s="283"/>
      <c r="AF195" s="283"/>
      <c r="AG195" s="283"/>
      <c r="AH195" s="283"/>
      <c r="AI195" s="283"/>
      <c r="AJ195" s="283"/>
      <c r="AK195" s="283"/>
      <c r="AL195" s="283"/>
      <c r="AM195" s="283"/>
      <c r="AN195" s="283"/>
      <c r="AO195" s="283"/>
      <c r="AP195" s="283"/>
      <c r="AQ195" s="283"/>
      <c r="AR195" s="283"/>
      <c r="AS195" s="283"/>
      <c r="AT195" s="283"/>
      <c r="AU195" s="283"/>
      <c r="AV195" s="283"/>
      <c r="AW195" s="283"/>
      <c r="AX195" s="283"/>
      <c r="AY195" s="283"/>
      <c r="AZ195" s="283"/>
      <c r="BA195" s="283"/>
      <c r="BB195" s="283"/>
      <c r="BC195" s="283"/>
      <c r="BD195" s="283"/>
      <c r="BE195" s="283"/>
      <c r="BF195" s="283"/>
      <c r="BG195" s="283"/>
      <c r="BH195" s="283"/>
      <c r="BI195" s="283"/>
      <c r="BJ195" s="283"/>
      <c r="BK195" s="283"/>
      <c r="BL195" s="283"/>
      <c r="BM195" s="283">
        <v>2</v>
      </c>
      <c r="BN195" s="283"/>
      <c r="BO195" s="283"/>
      <c r="BP195" s="283"/>
      <c r="BQ195" s="283"/>
      <c r="BR195" s="283"/>
      <c r="BS195" s="283"/>
      <c r="BT195" s="283"/>
      <c r="BU195" s="283"/>
      <c r="BV195" s="283"/>
      <c r="BW195" s="283"/>
      <c r="BX195" s="283"/>
      <c r="BY195" s="283"/>
      <c r="BZ195" s="283"/>
      <c r="CA195" s="283">
        <v>3</v>
      </c>
      <c r="CB195" s="283">
        <v>2</v>
      </c>
      <c r="CC195" s="283">
        <v>2</v>
      </c>
      <c r="CD195" s="283">
        <v>4</v>
      </c>
      <c r="CE195" s="283"/>
      <c r="CF195" s="283">
        <v>2</v>
      </c>
      <c r="CG195" s="283">
        <v>4</v>
      </c>
      <c r="CH195" s="283">
        <v>2</v>
      </c>
      <c r="CI195" s="283"/>
      <c r="CJ195" s="283"/>
      <c r="CK195" s="283"/>
      <c r="CL195" s="283"/>
      <c r="CM195" s="283"/>
      <c r="CN195" s="283"/>
      <c r="CO195" s="283"/>
      <c r="CP195" s="283"/>
      <c r="CQ195" s="283"/>
      <c r="CR195" s="283"/>
      <c r="CS195" s="283"/>
      <c r="CT195" s="283"/>
      <c r="CU195" s="283"/>
      <c r="CV195" s="283"/>
      <c r="CW195" s="283">
        <v>2</v>
      </c>
      <c r="CX195" s="283"/>
      <c r="CY195" s="283"/>
      <c r="CZ195" s="283"/>
      <c r="DA195" s="283"/>
      <c r="DB195" s="283"/>
      <c r="DC195" s="283"/>
      <c r="DD195" s="283"/>
      <c r="DE195" s="283"/>
      <c r="DF195" s="283"/>
      <c r="DG195" s="283"/>
      <c r="DH195" s="283"/>
      <c r="DI195" s="283">
        <v>2</v>
      </c>
      <c r="DJ195" s="283"/>
      <c r="DK195" s="283"/>
      <c r="DL195" s="283"/>
      <c r="DM195" s="283"/>
      <c r="DN195" s="283"/>
    </row>
    <row r="196" spans="1:118" s="269" customFormat="1" ht="11.25" x14ac:dyDescent="0.2">
      <c r="A196" s="281">
        <f t="shared" si="2"/>
        <v>192</v>
      </c>
      <c r="B196" s="282" t="s">
        <v>677</v>
      </c>
      <c r="C196" s="283"/>
      <c r="D196" s="283"/>
      <c r="E196" s="283"/>
      <c r="F196" s="283"/>
      <c r="G196" s="283"/>
      <c r="H196" s="283"/>
      <c r="I196" s="283"/>
      <c r="J196" s="283"/>
      <c r="K196" s="283"/>
      <c r="L196" s="283"/>
      <c r="M196" s="283"/>
      <c r="N196" s="283"/>
      <c r="O196" s="283"/>
      <c r="P196" s="283"/>
      <c r="Q196" s="283"/>
      <c r="R196" s="283"/>
      <c r="S196" s="283"/>
      <c r="T196" s="283"/>
      <c r="U196" s="283"/>
      <c r="V196" s="283"/>
      <c r="W196" s="283"/>
      <c r="X196" s="283"/>
      <c r="Y196" s="283"/>
      <c r="Z196" s="283"/>
      <c r="AA196" s="283"/>
      <c r="AB196" s="283"/>
      <c r="AC196" s="283"/>
      <c r="AD196" s="283"/>
      <c r="AE196" s="283"/>
      <c r="AF196" s="283"/>
      <c r="AG196" s="283"/>
      <c r="AH196" s="283"/>
      <c r="AI196" s="283"/>
      <c r="AJ196" s="283"/>
      <c r="AK196" s="283"/>
      <c r="AL196" s="283"/>
      <c r="AM196" s="283"/>
      <c r="AN196" s="283"/>
      <c r="AO196" s="283"/>
      <c r="AP196" s="283"/>
      <c r="AQ196" s="283"/>
      <c r="AR196" s="283"/>
      <c r="AS196" s="283"/>
      <c r="AT196" s="283"/>
      <c r="AU196" s="283"/>
      <c r="AV196" s="283"/>
      <c r="AW196" s="283"/>
      <c r="AX196" s="283"/>
      <c r="AY196" s="283"/>
      <c r="AZ196" s="283"/>
      <c r="BA196" s="283"/>
      <c r="BB196" s="283"/>
      <c r="BC196" s="283"/>
      <c r="BD196" s="283"/>
      <c r="BE196" s="283"/>
      <c r="BF196" s="283"/>
      <c r="BG196" s="283"/>
      <c r="BH196" s="283"/>
      <c r="BI196" s="283"/>
      <c r="BJ196" s="283"/>
      <c r="BK196" s="283"/>
      <c r="BL196" s="283"/>
      <c r="BM196" s="283">
        <v>2</v>
      </c>
      <c r="BN196" s="283"/>
      <c r="BO196" s="283"/>
      <c r="BP196" s="283"/>
      <c r="BQ196" s="283"/>
      <c r="BR196" s="283"/>
      <c r="BS196" s="283"/>
      <c r="BT196" s="283"/>
      <c r="BU196" s="283"/>
      <c r="BV196" s="283"/>
      <c r="BW196" s="283"/>
      <c r="BX196" s="283"/>
      <c r="BY196" s="283"/>
      <c r="BZ196" s="283"/>
      <c r="CA196" s="283">
        <v>3</v>
      </c>
      <c r="CB196" s="283">
        <v>2</v>
      </c>
      <c r="CC196" s="283">
        <v>2</v>
      </c>
      <c r="CD196" s="283">
        <v>4</v>
      </c>
      <c r="CE196" s="283"/>
      <c r="CF196" s="283">
        <v>2</v>
      </c>
      <c r="CG196" s="283">
        <v>4</v>
      </c>
      <c r="CH196" s="283"/>
      <c r="CI196" s="283"/>
      <c r="CJ196" s="283"/>
      <c r="CK196" s="283"/>
      <c r="CL196" s="283"/>
      <c r="CM196" s="283"/>
      <c r="CN196" s="283"/>
      <c r="CO196" s="283"/>
      <c r="CP196" s="283"/>
      <c r="CQ196" s="283"/>
      <c r="CR196" s="283"/>
      <c r="CS196" s="283"/>
      <c r="CT196" s="283"/>
      <c r="CU196" s="283"/>
      <c r="CV196" s="283"/>
      <c r="CW196" s="283">
        <v>2</v>
      </c>
      <c r="CX196" s="283"/>
      <c r="CY196" s="283"/>
      <c r="CZ196" s="283"/>
      <c r="DA196" s="283"/>
      <c r="DB196" s="283"/>
      <c r="DC196" s="283"/>
      <c r="DD196" s="283"/>
      <c r="DE196" s="283"/>
      <c r="DF196" s="283"/>
      <c r="DG196" s="283"/>
      <c r="DH196" s="283"/>
      <c r="DI196" s="283">
        <v>2</v>
      </c>
      <c r="DJ196" s="283"/>
      <c r="DK196" s="283"/>
      <c r="DL196" s="283"/>
      <c r="DM196" s="283"/>
      <c r="DN196" s="283"/>
    </row>
    <row r="197" spans="1:118" s="269" customFormat="1" ht="11.25" x14ac:dyDescent="0.2">
      <c r="A197" s="281">
        <f t="shared" ref="A197:A248" si="3">A196+1</f>
        <v>193</v>
      </c>
      <c r="B197" s="282" t="s">
        <v>677</v>
      </c>
      <c r="C197" s="283"/>
      <c r="D197" s="283"/>
      <c r="E197" s="283"/>
      <c r="F197" s="283"/>
      <c r="G197" s="283"/>
      <c r="H197" s="283"/>
      <c r="I197" s="283"/>
      <c r="J197" s="283"/>
      <c r="K197" s="283"/>
      <c r="L197" s="283"/>
      <c r="M197" s="283"/>
      <c r="N197" s="283"/>
      <c r="O197" s="283"/>
      <c r="P197" s="283"/>
      <c r="Q197" s="283"/>
      <c r="R197" s="283"/>
      <c r="S197" s="283"/>
      <c r="T197" s="283"/>
      <c r="U197" s="283"/>
      <c r="V197" s="283"/>
      <c r="W197" s="283"/>
      <c r="X197" s="283"/>
      <c r="Y197" s="283"/>
      <c r="Z197" s="283"/>
      <c r="AA197" s="283"/>
      <c r="AB197" s="283"/>
      <c r="AC197" s="283"/>
      <c r="AD197" s="283"/>
      <c r="AE197" s="283"/>
      <c r="AF197" s="283"/>
      <c r="AG197" s="283"/>
      <c r="AH197" s="283"/>
      <c r="AI197" s="283"/>
      <c r="AJ197" s="283"/>
      <c r="AK197" s="283"/>
      <c r="AL197" s="283"/>
      <c r="AM197" s="283"/>
      <c r="AN197" s="283"/>
      <c r="AO197" s="283"/>
      <c r="AP197" s="283"/>
      <c r="AQ197" s="283"/>
      <c r="AR197" s="283"/>
      <c r="AS197" s="283"/>
      <c r="AT197" s="283"/>
      <c r="AU197" s="283"/>
      <c r="AV197" s="283"/>
      <c r="AW197" s="283"/>
      <c r="AX197" s="283"/>
      <c r="AY197" s="283"/>
      <c r="AZ197" s="283"/>
      <c r="BA197" s="283"/>
      <c r="BB197" s="283"/>
      <c r="BC197" s="283"/>
      <c r="BD197" s="283"/>
      <c r="BE197" s="283"/>
      <c r="BF197" s="283"/>
      <c r="BG197" s="283"/>
      <c r="BH197" s="283"/>
      <c r="BI197" s="283"/>
      <c r="BJ197" s="283"/>
      <c r="BK197" s="283"/>
      <c r="BL197" s="283"/>
      <c r="BM197" s="283"/>
      <c r="BN197" s="283"/>
      <c r="BO197" s="283"/>
      <c r="BP197" s="283"/>
      <c r="BQ197" s="283"/>
      <c r="BR197" s="283"/>
      <c r="BS197" s="283"/>
      <c r="BT197" s="283"/>
      <c r="BU197" s="283"/>
      <c r="BV197" s="283"/>
      <c r="BW197" s="283"/>
      <c r="BX197" s="283"/>
      <c r="BY197" s="283"/>
      <c r="BZ197" s="283"/>
      <c r="CA197" s="283"/>
      <c r="CB197" s="283"/>
      <c r="CC197" s="283"/>
      <c r="CD197" s="283"/>
      <c r="CE197" s="283"/>
      <c r="CF197" s="283"/>
      <c r="CG197" s="283"/>
      <c r="CH197" s="283"/>
      <c r="CI197" s="283"/>
      <c r="CJ197" s="283"/>
      <c r="CK197" s="283"/>
      <c r="CL197" s="283"/>
      <c r="CM197" s="283"/>
      <c r="CN197" s="283"/>
      <c r="CO197" s="283"/>
      <c r="CP197" s="283"/>
      <c r="CQ197" s="283"/>
      <c r="CR197" s="283"/>
      <c r="CS197" s="283"/>
      <c r="CT197" s="283"/>
      <c r="CU197" s="283"/>
      <c r="CV197" s="283"/>
      <c r="CW197" s="283"/>
      <c r="CX197" s="283"/>
      <c r="CY197" s="283"/>
      <c r="CZ197" s="283"/>
      <c r="DA197" s="283"/>
      <c r="DB197" s="283"/>
      <c r="DC197" s="283"/>
      <c r="DD197" s="283"/>
      <c r="DE197" s="283"/>
      <c r="DF197" s="283"/>
      <c r="DG197" s="283"/>
      <c r="DH197" s="283"/>
      <c r="DI197" s="283"/>
      <c r="DJ197" s="283"/>
      <c r="DK197" s="283"/>
      <c r="DL197" s="283"/>
      <c r="DM197" s="283"/>
      <c r="DN197" s="283"/>
    </row>
    <row r="198" spans="1:118" s="269" customFormat="1" ht="11.25" x14ac:dyDescent="0.2">
      <c r="A198" s="281">
        <f t="shared" si="3"/>
        <v>194</v>
      </c>
      <c r="B198" s="282" t="s">
        <v>677</v>
      </c>
      <c r="C198" s="283"/>
      <c r="D198" s="283"/>
      <c r="E198" s="283"/>
      <c r="F198" s="283"/>
      <c r="G198" s="283"/>
      <c r="H198" s="283"/>
      <c r="I198" s="283"/>
      <c r="J198" s="283"/>
      <c r="K198" s="283"/>
      <c r="L198" s="283"/>
      <c r="M198" s="283"/>
      <c r="N198" s="283"/>
      <c r="O198" s="283"/>
      <c r="P198" s="283"/>
      <c r="Q198" s="283"/>
      <c r="R198" s="283"/>
      <c r="S198" s="283"/>
      <c r="T198" s="283"/>
      <c r="U198" s="283"/>
      <c r="V198" s="283">
        <v>2</v>
      </c>
      <c r="W198" s="283"/>
      <c r="X198" s="283"/>
      <c r="Y198" s="283"/>
      <c r="Z198" s="283"/>
      <c r="AA198" s="283"/>
      <c r="AB198" s="283"/>
      <c r="AC198" s="283"/>
      <c r="AD198" s="283"/>
      <c r="AE198" s="283"/>
      <c r="AF198" s="283"/>
      <c r="AG198" s="283"/>
      <c r="AH198" s="283"/>
      <c r="AI198" s="283"/>
      <c r="AJ198" s="283"/>
      <c r="AK198" s="283"/>
      <c r="AL198" s="283"/>
      <c r="AM198" s="283"/>
      <c r="AN198" s="283"/>
      <c r="AO198" s="283"/>
      <c r="AP198" s="283"/>
      <c r="AQ198" s="283"/>
      <c r="AR198" s="283"/>
      <c r="AS198" s="283"/>
      <c r="AT198" s="283"/>
      <c r="AU198" s="283"/>
      <c r="AV198" s="283"/>
      <c r="AW198" s="283"/>
      <c r="AX198" s="283"/>
      <c r="AY198" s="283"/>
      <c r="AZ198" s="283"/>
      <c r="BA198" s="283"/>
      <c r="BB198" s="283"/>
      <c r="BC198" s="283"/>
      <c r="BD198" s="283"/>
      <c r="BE198" s="283"/>
      <c r="BF198" s="283"/>
      <c r="BG198" s="283"/>
      <c r="BH198" s="283"/>
      <c r="BI198" s="283"/>
      <c r="BJ198" s="283"/>
      <c r="BK198" s="283"/>
      <c r="BL198" s="283"/>
      <c r="BM198" s="283">
        <v>2</v>
      </c>
      <c r="BN198" s="283"/>
      <c r="BO198" s="283"/>
      <c r="BP198" s="283"/>
      <c r="BQ198" s="283"/>
      <c r="BR198" s="283"/>
      <c r="BS198" s="283"/>
      <c r="BT198" s="283"/>
      <c r="BU198" s="283"/>
      <c r="BV198" s="283"/>
      <c r="BW198" s="283"/>
      <c r="BX198" s="283"/>
      <c r="BY198" s="283"/>
      <c r="BZ198" s="283"/>
      <c r="CA198" s="283"/>
      <c r="CB198" s="283"/>
      <c r="CC198" s="283"/>
      <c r="CD198" s="283"/>
      <c r="CE198" s="283"/>
      <c r="CF198" s="283"/>
      <c r="CG198" s="283"/>
      <c r="CH198" s="283"/>
      <c r="CI198" s="283"/>
      <c r="CJ198" s="283"/>
      <c r="CK198" s="283"/>
      <c r="CL198" s="283"/>
      <c r="CM198" s="283"/>
      <c r="CN198" s="283"/>
      <c r="CO198" s="283"/>
      <c r="CP198" s="283">
        <v>8</v>
      </c>
      <c r="CQ198" s="283">
        <v>6</v>
      </c>
      <c r="CR198" s="283"/>
      <c r="CS198" s="283"/>
      <c r="CT198" s="283"/>
      <c r="CU198" s="283"/>
      <c r="CV198" s="283"/>
      <c r="CW198" s="283">
        <v>2</v>
      </c>
      <c r="CX198" s="283"/>
      <c r="CY198" s="283"/>
      <c r="CZ198" s="283"/>
      <c r="DA198" s="283"/>
      <c r="DB198" s="283"/>
      <c r="DC198" s="283"/>
      <c r="DD198" s="283"/>
      <c r="DE198" s="283"/>
      <c r="DF198" s="283"/>
      <c r="DG198" s="283"/>
      <c r="DH198" s="283"/>
      <c r="DI198" s="283"/>
      <c r="DJ198" s="283"/>
      <c r="DK198" s="283"/>
      <c r="DL198" s="283"/>
      <c r="DM198" s="283"/>
      <c r="DN198" s="283"/>
    </row>
    <row r="199" spans="1:118" s="269" customFormat="1" ht="11.25" x14ac:dyDescent="0.2">
      <c r="A199" s="281">
        <f t="shared" si="3"/>
        <v>195</v>
      </c>
      <c r="B199" s="282" t="s">
        <v>677</v>
      </c>
      <c r="C199" s="283"/>
      <c r="D199" s="283"/>
      <c r="E199" s="283"/>
      <c r="F199" s="283"/>
      <c r="G199" s="283"/>
      <c r="H199" s="283"/>
      <c r="I199" s="283"/>
      <c r="J199" s="283"/>
      <c r="K199" s="283"/>
      <c r="L199" s="283"/>
      <c r="M199" s="283"/>
      <c r="N199" s="283"/>
      <c r="O199" s="283"/>
      <c r="P199" s="283"/>
      <c r="Q199" s="283"/>
      <c r="R199" s="283"/>
      <c r="S199" s="283"/>
      <c r="T199" s="283"/>
      <c r="U199" s="283"/>
      <c r="V199" s="283"/>
      <c r="W199" s="283"/>
      <c r="X199" s="283"/>
      <c r="Y199" s="283"/>
      <c r="Z199" s="283"/>
      <c r="AA199" s="283"/>
      <c r="AB199" s="283"/>
      <c r="AC199" s="283"/>
      <c r="AD199" s="283"/>
      <c r="AE199" s="283"/>
      <c r="AF199" s="283"/>
      <c r="AG199" s="283"/>
      <c r="AH199" s="283"/>
      <c r="AI199" s="283"/>
      <c r="AJ199" s="283"/>
      <c r="AK199" s="283"/>
      <c r="AL199" s="283"/>
      <c r="AM199" s="283"/>
      <c r="AN199" s="283"/>
      <c r="AO199" s="283"/>
      <c r="AP199" s="283"/>
      <c r="AQ199" s="283"/>
      <c r="AR199" s="283"/>
      <c r="AS199" s="283"/>
      <c r="AT199" s="283"/>
      <c r="AU199" s="283"/>
      <c r="AV199" s="283"/>
      <c r="AW199" s="283"/>
      <c r="AX199" s="283"/>
      <c r="AY199" s="283"/>
      <c r="AZ199" s="283"/>
      <c r="BA199" s="283"/>
      <c r="BB199" s="283"/>
      <c r="BC199" s="283"/>
      <c r="BD199" s="283"/>
      <c r="BE199" s="283"/>
      <c r="BF199" s="283"/>
      <c r="BG199" s="283"/>
      <c r="BH199" s="283"/>
      <c r="BI199" s="283"/>
      <c r="BJ199" s="283"/>
      <c r="BK199" s="283"/>
      <c r="BL199" s="283"/>
      <c r="BM199" s="283"/>
      <c r="BN199" s="283"/>
      <c r="BO199" s="283"/>
      <c r="BP199" s="283"/>
      <c r="BQ199" s="283"/>
      <c r="BR199" s="283"/>
      <c r="BS199" s="283"/>
      <c r="BT199" s="283"/>
      <c r="BU199" s="283"/>
      <c r="BV199" s="283"/>
      <c r="BW199" s="283"/>
      <c r="BX199" s="283"/>
      <c r="BY199" s="283"/>
      <c r="BZ199" s="283"/>
      <c r="CA199" s="283"/>
      <c r="CB199" s="283">
        <v>2</v>
      </c>
      <c r="CC199" s="283"/>
      <c r="CD199" s="283"/>
      <c r="CE199" s="283"/>
      <c r="CF199" s="283"/>
      <c r="CG199" s="283"/>
      <c r="CH199" s="283"/>
      <c r="CI199" s="283"/>
      <c r="CJ199" s="283"/>
      <c r="CK199" s="283"/>
      <c r="CL199" s="283"/>
      <c r="CM199" s="283"/>
      <c r="CN199" s="283"/>
      <c r="CO199" s="283"/>
      <c r="CP199" s="283"/>
      <c r="CQ199" s="283"/>
      <c r="CR199" s="283"/>
      <c r="CS199" s="283"/>
      <c r="CT199" s="283"/>
      <c r="CU199" s="283"/>
      <c r="CV199" s="283"/>
      <c r="CW199" s="283">
        <v>2</v>
      </c>
      <c r="CX199" s="283"/>
      <c r="CY199" s="283"/>
      <c r="CZ199" s="283"/>
      <c r="DA199" s="283"/>
      <c r="DB199" s="283"/>
      <c r="DC199" s="283"/>
      <c r="DD199" s="283"/>
      <c r="DE199" s="283"/>
      <c r="DF199" s="283"/>
      <c r="DG199" s="283"/>
      <c r="DH199" s="283"/>
      <c r="DI199" s="283"/>
      <c r="DJ199" s="283"/>
      <c r="DK199" s="283"/>
      <c r="DL199" s="283"/>
      <c r="DM199" s="283"/>
      <c r="DN199" s="283"/>
    </row>
    <row r="200" spans="1:118" s="269" customFormat="1" ht="11.25" x14ac:dyDescent="0.2">
      <c r="A200" s="281">
        <f t="shared" si="3"/>
        <v>196</v>
      </c>
      <c r="B200" s="282" t="s">
        <v>677</v>
      </c>
      <c r="C200" s="283"/>
      <c r="D200" s="283"/>
      <c r="E200" s="283"/>
      <c r="F200" s="283"/>
      <c r="G200" s="283"/>
      <c r="H200" s="283"/>
      <c r="I200" s="283"/>
      <c r="J200" s="283"/>
      <c r="K200" s="283"/>
      <c r="L200" s="283"/>
      <c r="M200" s="283"/>
      <c r="N200" s="283"/>
      <c r="O200" s="283"/>
      <c r="P200" s="283"/>
      <c r="Q200" s="283"/>
      <c r="R200" s="283"/>
      <c r="S200" s="283"/>
      <c r="T200" s="283"/>
      <c r="U200" s="283"/>
      <c r="V200" s="283"/>
      <c r="W200" s="283"/>
      <c r="X200" s="283"/>
      <c r="Y200" s="283"/>
      <c r="Z200" s="283"/>
      <c r="AA200" s="283"/>
      <c r="AB200" s="283"/>
      <c r="AC200" s="283"/>
      <c r="AD200" s="283"/>
      <c r="AE200" s="283"/>
      <c r="AF200" s="283"/>
      <c r="AG200" s="283"/>
      <c r="AH200" s="283"/>
      <c r="AI200" s="283"/>
      <c r="AJ200" s="283"/>
      <c r="AK200" s="283"/>
      <c r="AL200" s="283"/>
      <c r="AM200" s="283"/>
      <c r="AN200" s="283"/>
      <c r="AO200" s="283"/>
      <c r="AP200" s="283"/>
      <c r="AQ200" s="283"/>
      <c r="AR200" s="283"/>
      <c r="AS200" s="283"/>
      <c r="AT200" s="283"/>
      <c r="AU200" s="283"/>
      <c r="AV200" s="283"/>
      <c r="AW200" s="283"/>
      <c r="AX200" s="283"/>
      <c r="AY200" s="283"/>
      <c r="AZ200" s="283"/>
      <c r="BA200" s="283"/>
      <c r="BB200" s="283"/>
      <c r="BC200" s="283"/>
      <c r="BD200" s="283"/>
      <c r="BE200" s="283"/>
      <c r="BF200" s="283"/>
      <c r="BG200" s="283"/>
      <c r="BH200" s="283"/>
      <c r="BI200" s="283"/>
      <c r="BJ200" s="283"/>
      <c r="BK200" s="283"/>
      <c r="BL200" s="283"/>
      <c r="BM200" s="283">
        <v>2</v>
      </c>
      <c r="BN200" s="283"/>
      <c r="BO200" s="283"/>
      <c r="BP200" s="283"/>
      <c r="BQ200" s="283"/>
      <c r="BR200" s="283"/>
      <c r="BS200" s="283"/>
      <c r="BT200" s="283"/>
      <c r="BU200" s="283"/>
      <c r="BV200" s="283"/>
      <c r="BW200" s="283"/>
      <c r="BX200" s="283"/>
      <c r="BY200" s="283"/>
      <c r="BZ200" s="283"/>
      <c r="CA200" s="283">
        <v>3</v>
      </c>
      <c r="CB200" s="283">
        <v>2</v>
      </c>
      <c r="CC200" s="283">
        <v>2</v>
      </c>
      <c r="CD200" s="283">
        <v>4</v>
      </c>
      <c r="CE200" s="283"/>
      <c r="CF200" s="283">
        <v>2</v>
      </c>
      <c r="CG200" s="283">
        <v>4</v>
      </c>
      <c r="CH200" s="283"/>
      <c r="CI200" s="283"/>
      <c r="CJ200" s="283"/>
      <c r="CK200" s="283"/>
      <c r="CL200" s="283"/>
      <c r="CM200" s="283"/>
      <c r="CN200" s="283"/>
      <c r="CO200" s="283"/>
      <c r="CP200" s="283"/>
      <c r="CQ200" s="283"/>
      <c r="CR200" s="283"/>
      <c r="CS200" s="283"/>
      <c r="CT200" s="283"/>
      <c r="CU200" s="283"/>
      <c r="CV200" s="283"/>
      <c r="CW200" s="283">
        <v>2</v>
      </c>
      <c r="CX200" s="283"/>
      <c r="CY200" s="283"/>
      <c r="CZ200" s="283"/>
      <c r="DA200" s="283"/>
      <c r="DB200" s="283"/>
      <c r="DC200" s="283"/>
      <c r="DD200" s="283"/>
      <c r="DE200" s="283"/>
      <c r="DF200" s="283"/>
      <c r="DG200" s="283"/>
      <c r="DH200" s="283"/>
      <c r="DI200" s="283">
        <v>2</v>
      </c>
      <c r="DJ200" s="283"/>
      <c r="DK200" s="283"/>
      <c r="DL200" s="283"/>
      <c r="DM200" s="283"/>
      <c r="DN200" s="283"/>
    </row>
    <row r="201" spans="1:118" s="269" customFormat="1" ht="11.25" x14ac:dyDescent="0.2">
      <c r="A201" s="281">
        <f t="shared" si="3"/>
        <v>197</v>
      </c>
      <c r="B201" s="282" t="s">
        <v>677</v>
      </c>
      <c r="C201" s="283"/>
      <c r="D201" s="283"/>
      <c r="E201" s="283"/>
      <c r="F201" s="283"/>
      <c r="G201" s="283"/>
      <c r="H201" s="283"/>
      <c r="I201" s="283"/>
      <c r="J201" s="283"/>
      <c r="K201" s="283"/>
      <c r="L201" s="283"/>
      <c r="M201" s="283"/>
      <c r="N201" s="283"/>
      <c r="O201" s="283"/>
      <c r="P201" s="283"/>
      <c r="Q201" s="283"/>
      <c r="R201" s="283"/>
      <c r="S201" s="283"/>
      <c r="T201" s="283"/>
      <c r="U201" s="283"/>
      <c r="V201" s="283"/>
      <c r="W201" s="283"/>
      <c r="X201" s="283"/>
      <c r="Y201" s="283"/>
      <c r="Z201" s="283"/>
      <c r="AA201" s="283"/>
      <c r="AB201" s="283"/>
      <c r="AC201" s="283"/>
      <c r="AD201" s="283"/>
      <c r="AE201" s="283"/>
      <c r="AF201" s="283"/>
      <c r="AG201" s="283"/>
      <c r="AH201" s="283"/>
      <c r="AI201" s="283"/>
      <c r="AJ201" s="283"/>
      <c r="AK201" s="283"/>
      <c r="AL201" s="283"/>
      <c r="AM201" s="283"/>
      <c r="AN201" s="283"/>
      <c r="AO201" s="283"/>
      <c r="AP201" s="283"/>
      <c r="AQ201" s="283"/>
      <c r="AR201" s="283"/>
      <c r="AS201" s="283"/>
      <c r="AT201" s="283"/>
      <c r="AU201" s="283"/>
      <c r="AV201" s="283"/>
      <c r="AW201" s="283"/>
      <c r="AX201" s="283"/>
      <c r="AY201" s="283"/>
      <c r="AZ201" s="283"/>
      <c r="BA201" s="283"/>
      <c r="BB201" s="283"/>
      <c r="BC201" s="283"/>
      <c r="BD201" s="283"/>
      <c r="BE201" s="283"/>
      <c r="BF201" s="283"/>
      <c r="BG201" s="283"/>
      <c r="BH201" s="283"/>
      <c r="BI201" s="283"/>
      <c r="BJ201" s="283"/>
      <c r="BK201" s="283"/>
      <c r="BL201" s="283"/>
      <c r="BM201" s="283">
        <v>2</v>
      </c>
      <c r="BN201" s="283"/>
      <c r="BO201" s="283"/>
      <c r="BP201" s="283"/>
      <c r="BQ201" s="283"/>
      <c r="BR201" s="283"/>
      <c r="BS201" s="283"/>
      <c r="BT201" s="283"/>
      <c r="BU201" s="283"/>
      <c r="BV201" s="283"/>
      <c r="BW201" s="283"/>
      <c r="BX201" s="283"/>
      <c r="BY201" s="283"/>
      <c r="BZ201" s="283"/>
      <c r="CA201" s="283">
        <v>3</v>
      </c>
      <c r="CB201" s="283">
        <v>2</v>
      </c>
      <c r="CC201" s="283">
        <v>2</v>
      </c>
      <c r="CD201" s="283">
        <v>4</v>
      </c>
      <c r="CE201" s="283"/>
      <c r="CF201" s="283">
        <v>2</v>
      </c>
      <c r="CG201" s="283">
        <v>2</v>
      </c>
      <c r="CH201" s="283"/>
      <c r="CI201" s="283"/>
      <c r="CJ201" s="283"/>
      <c r="CK201" s="283"/>
      <c r="CL201" s="283"/>
      <c r="CM201" s="283"/>
      <c r="CN201" s="283"/>
      <c r="CO201" s="283"/>
      <c r="CP201" s="283"/>
      <c r="CQ201" s="283"/>
      <c r="CR201" s="283"/>
      <c r="CS201" s="283"/>
      <c r="CT201" s="283"/>
      <c r="CU201" s="283"/>
      <c r="CV201" s="283"/>
      <c r="CW201" s="283">
        <v>2</v>
      </c>
      <c r="CX201" s="283"/>
      <c r="CY201" s="283"/>
      <c r="CZ201" s="283"/>
      <c r="DA201" s="283"/>
      <c r="DB201" s="283"/>
      <c r="DC201" s="283"/>
      <c r="DD201" s="283"/>
      <c r="DE201" s="283"/>
      <c r="DF201" s="283"/>
      <c r="DG201" s="283"/>
      <c r="DH201" s="283"/>
      <c r="DI201" s="283">
        <v>2</v>
      </c>
      <c r="DJ201" s="283"/>
      <c r="DK201" s="283"/>
      <c r="DL201" s="283"/>
      <c r="DM201" s="283"/>
      <c r="DN201" s="283"/>
    </row>
    <row r="202" spans="1:118" s="269" customFormat="1" ht="11.25" x14ac:dyDescent="0.2">
      <c r="A202" s="281">
        <f t="shared" si="3"/>
        <v>198</v>
      </c>
      <c r="B202" s="282" t="s">
        <v>677</v>
      </c>
      <c r="C202" s="283"/>
      <c r="D202" s="283"/>
      <c r="E202" s="283"/>
      <c r="F202" s="283"/>
      <c r="G202" s="283"/>
      <c r="H202" s="283"/>
      <c r="I202" s="283"/>
      <c r="J202" s="283"/>
      <c r="K202" s="283"/>
      <c r="L202" s="283"/>
      <c r="M202" s="283"/>
      <c r="N202" s="283"/>
      <c r="O202" s="283"/>
      <c r="P202" s="283"/>
      <c r="Q202" s="283"/>
      <c r="R202" s="283"/>
      <c r="S202" s="283"/>
      <c r="T202" s="283"/>
      <c r="U202" s="283"/>
      <c r="V202" s="283">
        <v>2</v>
      </c>
      <c r="W202" s="283">
        <v>2</v>
      </c>
      <c r="X202" s="283"/>
      <c r="Y202" s="283"/>
      <c r="Z202" s="283">
        <v>3</v>
      </c>
      <c r="AA202" s="283"/>
      <c r="AB202" s="283"/>
      <c r="AC202" s="283"/>
      <c r="AD202" s="283"/>
      <c r="AE202" s="283"/>
      <c r="AF202" s="283"/>
      <c r="AG202" s="283"/>
      <c r="AH202" s="283"/>
      <c r="AI202" s="283"/>
      <c r="AJ202" s="283"/>
      <c r="AK202" s="283"/>
      <c r="AL202" s="283"/>
      <c r="AM202" s="283"/>
      <c r="AN202" s="283"/>
      <c r="AO202" s="283"/>
      <c r="AP202" s="283"/>
      <c r="AQ202" s="283"/>
      <c r="AR202" s="283"/>
      <c r="AS202" s="283"/>
      <c r="AT202" s="283"/>
      <c r="AU202" s="283"/>
      <c r="AV202" s="283"/>
      <c r="AW202" s="283"/>
      <c r="AX202" s="283"/>
      <c r="AY202" s="283"/>
      <c r="AZ202" s="283"/>
      <c r="BA202" s="283"/>
      <c r="BB202" s="283"/>
      <c r="BC202" s="283"/>
      <c r="BD202" s="283"/>
      <c r="BE202" s="283"/>
      <c r="BF202" s="283"/>
      <c r="BG202" s="283"/>
      <c r="BH202" s="283"/>
      <c r="BI202" s="283"/>
      <c r="BJ202" s="283"/>
      <c r="BK202" s="283"/>
      <c r="BL202" s="283"/>
      <c r="BM202" s="283">
        <v>2</v>
      </c>
      <c r="BN202" s="283"/>
      <c r="BO202" s="283"/>
      <c r="BP202" s="283"/>
      <c r="BQ202" s="283"/>
      <c r="BR202" s="283"/>
      <c r="BS202" s="283"/>
      <c r="BT202" s="283"/>
      <c r="BU202" s="283"/>
      <c r="BV202" s="283"/>
      <c r="BW202" s="283"/>
      <c r="BX202" s="283"/>
      <c r="BY202" s="283"/>
      <c r="BZ202" s="283"/>
      <c r="CA202" s="283">
        <v>3</v>
      </c>
      <c r="CB202" s="283">
        <v>2</v>
      </c>
      <c r="CC202" s="283">
        <v>2</v>
      </c>
      <c r="CD202" s="283">
        <v>4</v>
      </c>
      <c r="CE202" s="283">
        <v>6</v>
      </c>
      <c r="CF202" s="283">
        <v>2</v>
      </c>
      <c r="CG202" s="283">
        <v>4</v>
      </c>
      <c r="CH202" s="283">
        <v>2</v>
      </c>
      <c r="CI202" s="283"/>
      <c r="CJ202" s="283"/>
      <c r="CK202" s="283"/>
      <c r="CL202" s="283"/>
      <c r="CM202" s="283"/>
      <c r="CN202" s="283"/>
      <c r="CO202" s="283"/>
      <c r="CP202" s="283"/>
      <c r="CQ202" s="283"/>
      <c r="CR202" s="283"/>
      <c r="CS202" s="283"/>
      <c r="CT202" s="283"/>
      <c r="CU202" s="283"/>
      <c r="CV202" s="283"/>
      <c r="CW202" s="283">
        <v>2</v>
      </c>
      <c r="CX202" s="283"/>
      <c r="CY202" s="283"/>
      <c r="CZ202" s="283"/>
      <c r="DA202" s="283"/>
      <c r="DB202" s="283"/>
      <c r="DC202" s="283"/>
      <c r="DD202" s="283"/>
      <c r="DE202" s="283"/>
      <c r="DF202" s="283"/>
      <c r="DG202" s="283">
        <v>1</v>
      </c>
      <c r="DH202" s="283">
        <v>2</v>
      </c>
      <c r="DI202" s="283">
        <v>2</v>
      </c>
      <c r="DJ202" s="283"/>
      <c r="DK202" s="283"/>
      <c r="DL202" s="283"/>
      <c r="DM202" s="283"/>
      <c r="DN202" s="283">
        <v>10</v>
      </c>
    </row>
    <row r="203" spans="1:118" s="269" customFormat="1" ht="11.25" x14ac:dyDescent="0.2">
      <c r="A203" s="281">
        <f t="shared" si="3"/>
        <v>199</v>
      </c>
      <c r="B203" s="282" t="s">
        <v>677</v>
      </c>
      <c r="C203" s="283"/>
      <c r="D203" s="283"/>
      <c r="E203" s="283"/>
      <c r="F203" s="283"/>
      <c r="G203" s="283"/>
      <c r="H203" s="283"/>
      <c r="I203" s="283"/>
      <c r="J203" s="283"/>
      <c r="K203" s="283"/>
      <c r="L203" s="283"/>
      <c r="M203" s="283"/>
      <c r="N203" s="283"/>
      <c r="O203" s="283"/>
      <c r="P203" s="283"/>
      <c r="Q203" s="283"/>
      <c r="R203" s="283"/>
      <c r="S203" s="283"/>
      <c r="T203" s="283"/>
      <c r="U203" s="283"/>
      <c r="V203" s="283"/>
      <c r="W203" s="283"/>
      <c r="X203" s="283"/>
      <c r="Y203" s="283"/>
      <c r="Z203" s="283"/>
      <c r="AA203" s="283"/>
      <c r="AB203" s="283"/>
      <c r="AC203" s="283"/>
      <c r="AD203" s="283"/>
      <c r="AE203" s="283"/>
      <c r="AF203" s="283"/>
      <c r="AG203" s="283"/>
      <c r="AH203" s="283"/>
      <c r="AI203" s="283"/>
      <c r="AJ203" s="283"/>
      <c r="AK203" s="283"/>
      <c r="AL203" s="283"/>
      <c r="AM203" s="283"/>
      <c r="AN203" s="283"/>
      <c r="AO203" s="283"/>
      <c r="AP203" s="283"/>
      <c r="AQ203" s="283"/>
      <c r="AR203" s="283"/>
      <c r="AS203" s="283"/>
      <c r="AT203" s="283"/>
      <c r="AU203" s="283"/>
      <c r="AV203" s="283"/>
      <c r="AW203" s="283"/>
      <c r="AX203" s="283"/>
      <c r="AY203" s="283"/>
      <c r="AZ203" s="283"/>
      <c r="BA203" s="283"/>
      <c r="BB203" s="283"/>
      <c r="BC203" s="283"/>
      <c r="BD203" s="283"/>
      <c r="BE203" s="283"/>
      <c r="BF203" s="283"/>
      <c r="BG203" s="283"/>
      <c r="BH203" s="283"/>
      <c r="BI203" s="283"/>
      <c r="BJ203" s="283"/>
      <c r="BK203" s="283"/>
      <c r="BL203" s="283"/>
      <c r="BM203" s="283"/>
      <c r="BN203" s="283"/>
      <c r="BO203" s="283"/>
      <c r="BP203" s="283"/>
      <c r="BQ203" s="283"/>
      <c r="BR203" s="283"/>
      <c r="BS203" s="283"/>
      <c r="BT203" s="283"/>
      <c r="BU203" s="283"/>
      <c r="BV203" s="283"/>
      <c r="BW203" s="283"/>
      <c r="BX203" s="283"/>
      <c r="BY203" s="283"/>
      <c r="BZ203" s="283"/>
      <c r="CA203" s="283"/>
      <c r="CB203" s="283"/>
      <c r="CC203" s="283"/>
      <c r="CD203" s="283"/>
      <c r="CE203" s="283"/>
      <c r="CF203" s="283"/>
      <c r="CG203" s="283"/>
      <c r="CH203" s="283"/>
      <c r="CI203" s="283"/>
      <c r="CJ203" s="283"/>
      <c r="CK203" s="283"/>
      <c r="CL203" s="283"/>
      <c r="CM203" s="283"/>
      <c r="CN203" s="283"/>
      <c r="CO203" s="283"/>
      <c r="CP203" s="283"/>
      <c r="CQ203" s="283"/>
      <c r="CR203" s="283"/>
      <c r="CS203" s="283"/>
      <c r="CT203" s="283"/>
      <c r="CU203" s="283"/>
      <c r="CV203" s="283"/>
      <c r="CW203" s="283"/>
      <c r="CX203" s="283"/>
      <c r="CY203" s="283"/>
      <c r="CZ203" s="283"/>
      <c r="DA203" s="283"/>
      <c r="DB203" s="283"/>
      <c r="DC203" s="283"/>
      <c r="DD203" s="283"/>
      <c r="DE203" s="283"/>
      <c r="DF203" s="283"/>
      <c r="DG203" s="283"/>
      <c r="DH203" s="283"/>
      <c r="DI203" s="283"/>
      <c r="DJ203" s="283"/>
      <c r="DK203" s="283"/>
      <c r="DL203" s="283"/>
      <c r="DM203" s="283"/>
      <c r="DN203" s="283"/>
    </row>
    <row r="204" spans="1:118" s="269" customFormat="1" ht="11.25" x14ac:dyDescent="0.2">
      <c r="A204" s="281">
        <f t="shared" si="3"/>
        <v>200</v>
      </c>
      <c r="B204" s="282" t="s">
        <v>677</v>
      </c>
      <c r="C204" s="283"/>
      <c r="D204" s="283"/>
      <c r="E204" s="283"/>
      <c r="F204" s="283"/>
      <c r="G204" s="283"/>
      <c r="H204" s="283"/>
      <c r="I204" s="283"/>
      <c r="J204" s="283"/>
      <c r="K204" s="283"/>
      <c r="L204" s="283"/>
      <c r="M204" s="283"/>
      <c r="N204" s="283"/>
      <c r="O204" s="283"/>
      <c r="P204" s="283"/>
      <c r="Q204" s="283"/>
      <c r="R204" s="283"/>
      <c r="S204" s="283"/>
      <c r="T204" s="283"/>
      <c r="U204" s="283"/>
      <c r="V204" s="283"/>
      <c r="W204" s="283"/>
      <c r="X204" s="283"/>
      <c r="Y204" s="283"/>
      <c r="Z204" s="283"/>
      <c r="AA204" s="283"/>
      <c r="AB204" s="283"/>
      <c r="AC204" s="283"/>
      <c r="AD204" s="283"/>
      <c r="AE204" s="283"/>
      <c r="AF204" s="283"/>
      <c r="AG204" s="283"/>
      <c r="AH204" s="283"/>
      <c r="AI204" s="283"/>
      <c r="AJ204" s="283"/>
      <c r="AK204" s="283"/>
      <c r="AL204" s="283"/>
      <c r="AM204" s="283"/>
      <c r="AN204" s="283"/>
      <c r="AO204" s="283"/>
      <c r="AP204" s="283"/>
      <c r="AQ204" s="283"/>
      <c r="AR204" s="283"/>
      <c r="AS204" s="283"/>
      <c r="AT204" s="283"/>
      <c r="AU204" s="283"/>
      <c r="AV204" s="283"/>
      <c r="AW204" s="283"/>
      <c r="AX204" s="283"/>
      <c r="AY204" s="283"/>
      <c r="AZ204" s="283"/>
      <c r="BA204" s="283"/>
      <c r="BB204" s="283"/>
      <c r="BC204" s="283"/>
      <c r="BD204" s="283"/>
      <c r="BE204" s="283"/>
      <c r="BF204" s="283"/>
      <c r="BG204" s="283"/>
      <c r="BH204" s="283"/>
      <c r="BI204" s="283"/>
      <c r="BJ204" s="283"/>
      <c r="BK204" s="283"/>
      <c r="BL204" s="283"/>
      <c r="BM204" s="283"/>
      <c r="BN204" s="283"/>
      <c r="BO204" s="283"/>
      <c r="BP204" s="283"/>
      <c r="BQ204" s="283"/>
      <c r="BR204" s="283"/>
      <c r="BS204" s="283"/>
      <c r="BT204" s="283"/>
      <c r="BU204" s="283"/>
      <c r="BV204" s="283"/>
      <c r="BW204" s="283"/>
      <c r="BX204" s="283"/>
      <c r="BY204" s="283"/>
      <c r="BZ204" s="283"/>
      <c r="CA204" s="283"/>
      <c r="CB204" s="283"/>
      <c r="CC204" s="283"/>
      <c r="CD204" s="283"/>
      <c r="CE204" s="283"/>
      <c r="CF204" s="283"/>
      <c r="CG204" s="283"/>
      <c r="CH204" s="283"/>
      <c r="CI204" s="283"/>
      <c r="CJ204" s="283"/>
      <c r="CK204" s="283"/>
      <c r="CL204" s="283"/>
      <c r="CM204" s="283"/>
      <c r="CN204" s="283"/>
      <c r="CO204" s="283"/>
      <c r="CP204" s="283"/>
      <c r="CQ204" s="283"/>
      <c r="CR204" s="283"/>
      <c r="CS204" s="283"/>
      <c r="CT204" s="283"/>
      <c r="CU204" s="283"/>
      <c r="CV204" s="283"/>
      <c r="CW204" s="283"/>
      <c r="CX204" s="283"/>
      <c r="CY204" s="283"/>
      <c r="CZ204" s="283"/>
      <c r="DA204" s="283"/>
      <c r="DB204" s="283"/>
      <c r="DC204" s="283"/>
      <c r="DD204" s="283"/>
      <c r="DE204" s="283"/>
      <c r="DF204" s="283"/>
      <c r="DG204" s="283"/>
      <c r="DH204" s="283"/>
      <c r="DI204" s="283"/>
      <c r="DJ204" s="283"/>
      <c r="DK204" s="283"/>
      <c r="DL204" s="283"/>
      <c r="DM204" s="283"/>
      <c r="DN204" s="283"/>
    </row>
    <row r="205" spans="1:118" s="269" customFormat="1" ht="11.25" x14ac:dyDescent="0.2">
      <c r="A205" s="281">
        <f t="shared" si="3"/>
        <v>201</v>
      </c>
      <c r="B205" s="282" t="s">
        <v>677</v>
      </c>
      <c r="C205" s="283"/>
      <c r="D205" s="283"/>
      <c r="E205" s="283"/>
      <c r="F205" s="283"/>
      <c r="G205" s="283"/>
      <c r="H205" s="283"/>
      <c r="I205" s="283"/>
      <c r="J205" s="283"/>
      <c r="K205" s="283"/>
      <c r="L205" s="283"/>
      <c r="M205" s="283"/>
      <c r="N205" s="283"/>
      <c r="O205" s="283"/>
      <c r="P205" s="283"/>
      <c r="Q205" s="283"/>
      <c r="R205" s="283"/>
      <c r="S205" s="283"/>
      <c r="T205" s="283"/>
      <c r="U205" s="283"/>
      <c r="V205" s="283"/>
      <c r="W205" s="283"/>
      <c r="X205" s="283"/>
      <c r="Y205" s="283"/>
      <c r="Z205" s="283"/>
      <c r="AA205" s="283"/>
      <c r="AB205" s="283"/>
      <c r="AC205" s="283"/>
      <c r="AD205" s="283"/>
      <c r="AE205" s="283"/>
      <c r="AF205" s="283"/>
      <c r="AG205" s="283"/>
      <c r="AH205" s="283"/>
      <c r="AI205" s="283"/>
      <c r="AJ205" s="283"/>
      <c r="AK205" s="283"/>
      <c r="AL205" s="283"/>
      <c r="AM205" s="283"/>
      <c r="AN205" s="283"/>
      <c r="AO205" s="283"/>
      <c r="AP205" s="283"/>
      <c r="AQ205" s="283"/>
      <c r="AR205" s="283"/>
      <c r="AS205" s="283"/>
      <c r="AT205" s="283"/>
      <c r="AU205" s="283"/>
      <c r="AV205" s="283"/>
      <c r="AW205" s="283"/>
      <c r="AX205" s="283"/>
      <c r="AY205" s="283"/>
      <c r="AZ205" s="283"/>
      <c r="BA205" s="283"/>
      <c r="BB205" s="283"/>
      <c r="BC205" s="283"/>
      <c r="BD205" s="283"/>
      <c r="BE205" s="283"/>
      <c r="BF205" s="283"/>
      <c r="BG205" s="283"/>
      <c r="BH205" s="283"/>
      <c r="BI205" s="283"/>
      <c r="BJ205" s="283"/>
      <c r="BK205" s="283"/>
      <c r="BL205" s="283"/>
      <c r="BM205" s="283"/>
      <c r="BN205" s="283"/>
      <c r="BO205" s="283"/>
      <c r="BP205" s="283"/>
      <c r="BQ205" s="283"/>
      <c r="BR205" s="283"/>
      <c r="BS205" s="283"/>
      <c r="BT205" s="283"/>
      <c r="BU205" s="283"/>
      <c r="BV205" s="283"/>
      <c r="BW205" s="283"/>
      <c r="BX205" s="283"/>
      <c r="BY205" s="283"/>
      <c r="BZ205" s="283"/>
      <c r="CA205" s="283"/>
      <c r="CB205" s="283"/>
      <c r="CC205" s="283"/>
      <c r="CD205" s="283"/>
      <c r="CE205" s="283"/>
      <c r="CF205" s="283"/>
      <c r="CG205" s="283"/>
      <c r="CH205" s="283"/>
      <c r="CI205" s="283"/>
      <c r="CJ205" s="283"/>
      <c r="CK205" s="283"/>
      <c r="CL205" s="283"/>
      <c r="CM205" s="283"/>
      <c r="CN205" s="283"/>
      <c r="CO205" s="283"/>
      <c r="CP205" s="283"/>
      <c r="CQ205" s="283"/>
      <c r="CR205" s="283"/>
      <c r="CS205" s="283"/>
      <c r="CT205" s="283"/>
      <c r="CU205" s="283"/>
      <c r="CV205" s="283"/>
      <c r="CW205" s="283"/>
      <c r="CX205" s="283"/>
      <c r="CY205" s="283"/>
      <c r="CZ205" s="283"/>
      <c r="DA205" s="283"/>
      <c r="DB205" s="283"/>
      <c r="DC205" s="283"/>
      <c r="DD205" s="283"/>
      <c r="DE205" s="283"/>
      <c r="DF205" s="283"/>
      <c r="DG205" s="283"/>
      <c r="DH205" s="283"/>
      <c r="DI205" s="283"/>
      <c r="DJ205" s="283"/>
      <c r="DK205" s="283"/>
      <c r="DL205" s="283"/>
      <c r="DM205" s="283"/>
      <c r="DN205" s="283"/>
    </row>
    <row r="206" spans="1:118" s="269" customFormat="1" ht="11.25" x14ac:dyDescent="0.2">
      <c r="A206" s="281">
        <f t="shared" si="3"/>
        <v>202</v>
      </c>
      <c r="B206" s="282" t="s">
        <v>678</v>
      </c>
      <c r="C206" s="283"/>
      <c r="D206" s="283"/>
      <c r="E206" s="283"/>
      <c r="F206" s="283"/>
      <c r="G206" s="283"/>
      <c r="H206" s="283"/>
      <c r="I206" s="283"/>
      <c r="J206" s="283"/>
      <c r="K206" s="283"/>
      <c r="L206" s="283"/>
      <c r="M206" s="283"/>
      <c r="N206" s="283"/>
      <c r="O206" s="283"/>
      <c r="P206" s="283"/>
      <c r="Q206" s="283"/>
      <c r="R206" s="283"/>
      <c r="S206" s="283"/>
      <c r="T206" s="283"/>
      <c r="U206" s="283"/>
      <c r="V206" s="283"/>
      <c r="W206" s="283"/>
      <c r="X206" s="283"/>
      <c r="Y206" s="283"/>
      <c r="Z206" s="283"/>
      <c r="AA206" s="283"/>
      <c r="AB206" s="283"/>
      <c r="AC206" s="283"/>
      <c r="AD206" s="283"/>
      <c r="AE206" s="283"/>
      <c r="AF206" s="283"/>
      <c r="AG206" s="283"/>
      <c r="AH206" s="283"/>
      <c r="AI206" s="283"/>
      <c r="AJ206" s="283"/>
      <c r="AK206" s="283"/>
      <c r="AL206" s="283"/>
      <c r="AM206" s="283"/>
      <c r="AN206" s="283"/>
      <c r="AO206" s="283"/>
      <c r="AP206" s="283"/>
      <c r="AQ206" s="283"/>
      <c r="AR206" s="283"/>
      <c r="AS206" s="283"/>
      <c r="AT206" s="283"/>
      <c r="AU206" s="283"/>
      <c r="AV206" s="283"/>
      <c r="AW206" s="283"/>
      <c r="AX206" s="283"/>
      <c r="AY206" s="283"/>
      <c r="AZ206" s="283"/>
      <c r="BA206" s="283"/>
      <c r="BB206" s="283"/>
      <c r="BC206" s="283"/>
      <c r="BD206" s="283"/>
      <c r="BE206" s="283"/>
      <c r="BF206" s="283"/>
      <c r="BG206" s="283"/>
      <c r="BH206" s="283"/>
      <c r="BI206" s="283"/>
      <c r="BJ206" s="283"/>
      <c r="BK206" s="283"/>
      <c r="BL206" s="283"/>
      <c r="BM206" s="283">
        <v>2</v>
      </c>
      <c r="BN206" s="283"/>
      <c r="BO206" s="283"/>
      <c r="BP206" s="283"/>
      <c r="BQ206" s="283"/>
      <c r="BR206" s="283"/>
      <c r="BS206" s="283"/>
      <c r="BT206" s="283"/>
      <c r="BU206" s="283"/>
      <c r="BV206" s="283"/>
      <c r="BW206" s="283"/>
      <c r="BX206" s="283"/>
      <c r="BY206" s="283"/>
      <c r="BZ206" s="283"/>
      <c r="CA206" s="283">
        <v>3</v>
      </c>
      <c r="CB206" s="283">
        <v>2</v>
      </c>
      <c r="CC206" s="283">
        <v>2</v>
      </c>
      <c r="CD206" s="283">
        <v>4</v>
      </c>
      <c r="CE206" s="283"/>
      <c r="CF206" s="283">
        <v>2</v>
      </c>
      <c r="CG206" s="283">
        <v>4</v>
      </c>
      <c r="CH206" s="283">
        <v>2</v>
      </c>
      <c r="CI206" s="283"/>
      <c r="CJ206" s="283"/>
      <c r="CK206" s="283"/>
      <c r="CL206" s="283"/>
      <c r="CM206" s="283"/>
      <c r="CN206" s="283"/>
      <c r="CO206" s="283"/>
      <c r="CP206" s="283">
        <v>8</v>
      </c>
      <c r="CQ206" s="283"/>
      <c r="CR206" s="283"/>
      <c r="CS206" s="283"/>
      <c r="CT206" s="283"/>
      <c r="CU206" s="283"/>
      <c r="CV206" s="283"/>
      <c r="CW206" s="283">
        <v>2</v>
      </c>
      <c r="CX206" s="283"/>
      <c r="CY206" s="283"/>
      <c r="CZ206" s="283"/>
      <c r="DA206" s="283"/>
      <c r="DB206" s="283"/>
      <c r="DC206" s="283"/>
      <c r="DD206" s="283"/>
      <c r="DE206" s="283"/>
      <c r="DF206" s="283"/>
      <c r="DG206" s="283"/>
      <c r="DH206" s="283"/>
      <c r="DI206" s="283">
        <v>2</v>
      </c>
      <c r="DJ206" s="283"/>
      <c r="DK206" s="283"/>
      <c r="DL206" s="283"/>
      <c r="DM206" s="283"/>
      <c r="DN206" s="283"/>
    </row>
    <row r="207" spans="1:118" s="269" customFormat="1" ht="11.25" x14ac:dyDescent="0.2">
      <c r="A207" s="281">
        <f t="shared" si="3"/>
        <v>203</v>
      </c>
      <c r="B207" s="282" t="s">
        <v>678</v>
      </c>
      <c r="C207" s="283"/>
      <c r="D207" s="283"/>
      <c r="E207" s="283"/>
      <c r="F207" s="283"/>
      <c r="G207" s="283"/>
      <c r="H207" s="283"/>
      <c r="I207" s="283"/>
      <c r="J207" s="283"/>
      <c r="K207" s="283"/>
      <c r="L207" s="283"/>
      <c r="M207" s="283"/>
      <c r="N207" s="283"/>
      <c r="O207" s="283"/>
      <c r="P207" s="283"/>
      <c r="Q207" s="283"/>
      <c r="R207" s="283"/>
      <c r="S207" s="283"/>
      <c r="T207" s="283">
        <v>1</v>
      </c>
      <c r="U207" s="283"/>
      <c r="V207" s="283"/>
      <c r="W207" s="283">
        <v>2</v>
      </c>
      <c r="X207" s="283"/>
      <c r="Y207" s="283"/>
      <c r="Z207" s="283"/>
      <c r="AA207" s="283"/>
      <c r="AB207" s="283"/>
      <c r="AC207" s="283"/>
      <c r="AD207" s="283"/>
      <c r="AE207" s="283"/>
      <c r="AF207" s="283"/>
      <c r="AG207" s="283"/>
      <c r="AH207" s="283"/>
      <c r="AI207" s="283"/>
      <c r="AJ207" s="283"/>
      <c r="AK207" s="283"/>
      <c r="AL207" s="283"/>
      <c r="AM207" s="283"/>
      <c r="AN207" s="283"/>
      <c r="AO207" s="283"/>
      <c r="AP207" s="283"/>
      <c r="AQ207" s="283"/>
      <c r="AR207" s="283"/>
      <c r="AS207" s="283"/>
      <c r="AT207" s="283"/>
      <c r="AU207" s="283"/>
      <c r="AV207" s="283"/>
      <c r="AW207" s="283"/>
      <c r="AX207" s="283"/>
      <c r="AY207" s="283"/>
      <c r="AZ207" s="283"/>
      <c r="BA207" s="283"/>
      <c r="BB207" s="283"/>
      <c r="BC207" s="283"/>
      <c r="BD207" s="283"/>
      <c r="BE207" s="283"/>
      <c r="BF207" s="283"/>
      <c r="BG207" s="283"/>
      <c r="BH207" s="283"/>
      <c r="BI207" s="283"/>
      <c r="BJ207" s="283"/>
      <c r="BK207" s="283"/>
      <c r="BL207" s="283"/>
      <c r="BM207" s="283">
        <v>2</v>
      </c>
      <c r="BN207" s="283"/>
      <c r="BO207" s="283"/>
      <c r="BP207" s="283"/>
      <c r="BQ207" s="283"/>
      <c r="BR207" s="283"/>
      <c r="BS207" s="283"/>
      <c r="BT207" s="283"/>
      <c r="BU207" s="283"/>
      <c r="BV207" s="283"/>
      <c r="BW207" s="283"/>
      <c r="BX207" s="283"/>
      <c r="BY207" s="283"/>
      <c r="BZ207" s="283"/>
      <c r="CA207" s="283">
        <v>3</v>
      </c>
      <c r="CB207" s="283">
        <v>2</v>
      </c>
      <c r="CC207" s="283">
        <v>2</v>
      </c>
      <c r="CD207" s="283">
        <v>4</v>
      </c>
      <c r="CE207" s="283"/>
      <c r="CF207" s="283">
        <v>2</v>
      </c>
      <c r="CG207" s="283">
        <v>4</v>
      </c>
      <c r="CH207" s="283">
        <v>2</v>
      </c>
      <c r="CI207" s="283"/>
      <c r="CJ207" s="283"/>
      <c r="CK207" s="283"/>
      <c r="CL207" s="283"/>
      <c r="CM207" s="283"/>
      <c r="CN207" s="283"/>
      <c r="CO207" s="283"/>
      <c r="CP207" s="283"/>
      <c r="CQ207" s="283"/>
      <c r="CR207" s="283"/>
      <c r="CS207" s="283"/>
      <c r="CT207" s="283"/>
      <c r="CU207" s="283"/>
      <c r="CV207" s="283"/>
      <c r="CW207" s="283">
        <v>2</v>
      </c>
      <c r="CX207" s="283"/>
      <c r="CY207" s="283"/>
      <c r="CZ207" s="283"/>
      <c r="DA207" s="283"/>
      <c r="DB207" s="283"/>
      <c r="DC207" s="283"/>
      <c r="DD207" s="283"/>
      <c r="DE207" s="283"/>
      <c r="DF207" s="283"/>
      <c r="DG207" s="283"/>
      <c r="DH207" s="283"/>
      <c r="DI207" s="283">
        <v>2</v>
      </c>
      <c r="DJ207" s="283"/>
      <c r="DK207" s="283"/>
      <c r="DL207" s="283"/>
      <c r="DM207" s="283"/>
      <c r="DN207" s="283"/>
    </row>
    <row r="208" spans="1:118" s="269" customFormat="1" ht="11.25" x14ac:dyDescent="0.2">
      <c r="A208" s="281">
        <f t="shared" si="3"/>
        <v>204</v>
      </c>
      <c r="B208" s="282" t="s">
        <v>678</v>
      </c>
      <c r="C208" s="283"/>
      <c r="D208" s="283"/>
      <c r="E208" s="283"/>
      <c r="F208" s="283"/>
      <c r="G208" s="283"/>
      <c r="H208" s="283"/>
      <c r="I208" s="283"/>
      <c r="J208" s="283"/>
      <c r="K208" s="283"/>
      <c r="L208" s="283"/>
      <c r="M208" s="283"/>
      <c r="N208" s="283"/>
      <c r="O208" s="283"/>
      <c r="P208" s="283"/>
      <c r="Q208" s="283"/>
      <c r="R208" s="283"/>
      <c r="S208" s="283"/>
      <c r="T208" s="283"/>
      <c r="U208" s="283"/>
      <c r="V208" s="283"/>
      <c r="W208" s="283"/>
      <c r="X208" s="283"/>
      <c r="Y208" s="283"/>
      <c r="Z208" s="283"/>
      <c r="AA208" s="283"/>
      <c r="AB208" s="283"/>
      <c r="AC208" s="283"/>
      <c r="AD208" s="283"/>
      <c r="AE208" s="283"/>
      <c r="AF208" s="283"/>
      <c r="AG208" s="283"/>
      <c r="AH208" s="283"/>
      <c r="AI208" s="283"/>
      <c r="AJ208" s="283"/>
      <c r="AK208" s="283"/>
      <c r="AL208" s="283"/>
      <c r="AM208" s="283"/>
      <c r="AN208" s="283"/>
      <c r="AO208" s="283"/>
      <c r="AP208" s="283"/>
      <c r="AQ208" s="283"/>
      <c r="AR208" s="283"/>
      <c r="AS208" s="283"/>
      <c r="AT208" s="283"/>
      <c r="AU208" s="283"/>
      <c r="AV208" s="283"/>
      <c r="AW208" s="283"/>
      <c r="AX208" s="283"/>
      <c r="AY208" s="283"/>
      <c r="AZ208" s="283"/>
      <c r="BA208" s="283"/>
      <c r="BB208" s="283"/>
      <c r="BC208" s="283"/>
      <c r="BD208" s="283"/>
      <c r="BE208" s="283"/>
      <c r="BF208" s="283"/>
      <c r="BG208" s="283"/>
      <c r="BH208" s="283"/>
      <c r="BI208" s="283"/>
      <c r="BJ208" s="283"/>
      <c r="BK208" s="283"/>
      <c r="BL208" s="283"/>
      <c r="BM208" s="283"/>
      <c r="BN208" s="283"/>
      <c r="BO208" s="283"/>
      <c r="BP208" s="283"/>
      <c r="BQ208" s="283"/>
      <c r="BR208" s="283"/>
      <c r="BS208" s="283"/>
      <c r="BT208" s="283"/>
      <c r="BU208" s="283"/>
      <c r="BV208" s="283"/>
      <c r="BW208" s="283"/>
      <c r="BX208" s="283"/>
      <c r="BY208" s="283"/>
      <c r="BZ208" s="283"/>
      <c r="CA208" s="283"/>
      <c r="CB208" s="283"/>
      <c r="CC208" s="283"/>
      <c r="CD208" s="283"/>
      <c r="CE208" s="283"/>
      <c r="CF208" s="283"/>
      <c r="CG208" s="283"/>
      <c r="CH208" s="283"/>
      <c r="CI208" s="283"/>
      <c r="CJ208" s="283"/>
      <c r="CK208" s="283"/>
      <c r="CL208" s="283"/>
      <c r="CM208" s="283"/>
      <c r="CN208" s="283"/>
      <c r="CO208" s="283"/>
      <c r="CP208" s="283"/>
      <c r="CQ208" s="283"/>
      <c r="CR208" s="283"/>
      <c r="CS208" s="283"/>
      <c r="CT208" s="283"/>
      <c r="CU208" s="283"/>
      <c r="CV208" s="283"/>
      <c r="CW208" s="283"/>
      <c r="CX208" s="283"/>
      <c r="CY208" s="283"/>
      <c r="CZ208" s="283"/>
      <c r="DA208" s="283"/>
      <c r="DB208" s="283"/>
      <c r="DC208" s="283"/>
      <c r="DD208" s="283"/>
      <c r="DE208" s="283"/>
      <c r="DF208" s="283"/>
      <c r="DG208" s="283"/>
      <c r="DH208" s="283"/>
      <c r="DI208" s="283"/>
      <c r="DJ208" s="283"/>
      <c r="DK208" s="283"/>
      <c r="DL208" s="283"/>
      <c r="DM208" s="283"/>
      <c r="DN208" s="283"/>
    </row>
    <row r="209" spans="1:118" s="269" customFormat="1" ht="11.25" x14ac:dyDescent="0.2">
      <c r="A209" s="281">
        <f t="shared" si="3"/>
        <v>205</v>
      </c>
      <c r="B209" s="282" t="s">
        <v>679</v>
      </c>
      <c r="C209" s="283"/>
      <c r="D209" s="283"/>
      <c r="E209" s="283"/>
      <c r="F209" s="283"/>
      <c r="G209" s="283"/>
      <c r="H209" s="283"/>
      <c r="I209" s="283"/>
      <c r="J209" s="283"/>
      <c r="K209" s="283"/>
      <c r="L209" s="283"/>
      <c r="M209" s="283"/>
      <c r="N209" s="283"/>
      <c r="O209" s="283"/>
      <c r="P209" s="283"/>
      <c r="Q209" s="283"/>
      <c r="R209" s="283"/>
      <c r="S209" s="283"/>
      <c r="T209" s="283"/>
      <c r="U209" s="283"/>
      <c r="V209" s="283"/>
      <c r="W209" s="283"/>
      <c r="X209" s="283"/>
      <c r="Y209" s="283"/>
      <c r="Z209" s="283"/>
      <c r="AA209" s="283"/>
      <c r="AB209" s="283"/>
      <c r="AC209" s="283"/>
      <c r="AD209" s="283"/>
      <c r="AE209" s="283"/>
      <c r="AF209" s="283"/>
      <c r="AG209" s="283"/>
      <c r="AH209" s="283"/>
      <c r="AI209" s="283"/>
      <c r="AJ209" s="283"/>
      <c r="AK209" s="283"/>
      <c r="AL209" s="283"/>
      <c r="AM209" s="283"/>
      <c r="AN209" s="283"/>
      <c r="AO209" s="283"/>
      <c r="AP209" s="283"/>
      <c r="AQ209" s="283"/>
      <c r="AR209" s="283"/>
      <c r="AS209" s="283"/>
      <c r="AT209" s="283"/>
      <c r="AU209" s="283"/>
      <c r="AV209" s="283"/>
      <c r="AW209" s="283"/>
      <c r="AX209" s="283"/>
      <c r="AY209" s="283"/>
      <c r="AZ209" s="283"/>
      <c r="BA209" s="283"/>
      <c r="BB209" s="283"/>
      <c r="BC209" s="283"/>
      <c r="BD209" s="283"/>
      <c r="BE209" s="283"/>
      <c r="BF209" s="283"/>
      <c r="BG209" s="283"/>
      <c r="BH209" s="283"/>
      <c r="BI209" s="283"/>
      <c r="BJ209" s="283"/>
      <c r="BK209" s="283"/>
      <c r="BL209" s="283"/>
      <c r="BM209" s="283"/>
      <c r="BN209" s="283"/>
      <c r="BO209" s="283"/>
      <c r="BP209" s="283"/>
      <c r="BQ209" s="283"/>
      <c r="BR209" s="283"/>
      <c r="BS209" s="283"/>
      <c r="BT209" s="283"/>
      <c r="BU209" s="283"/>
      <c r="BV209" s="283"/>
      <c r="BW209" s="283"/>
      <c r="BX209" s="283"/>
      <c r="BY209" s="283"/>
      <c r="BZ209" s="283"/>
      <c r="CA209" s="283"/>
      <c r="CB209" s="283"/>
      <c r="CC209" s="283"/>
      <c r="CD209" s="283"/>
      <c r="CE209" s="283"/>
      <c r="CF209" s="283"/>
      <c r="CG209" s="283"/>
      <c r="CH209" s="283"/>
      <c r="CI209" s="283"/>
      <c r="CJ209" s="283"/>
      <c r="CK209" s="283"/>
      <c r="CL209" s="283"/>
      <c r="CM209" s="283"/>
      <c r="CN209" s="283"/>
      <c r="CO209" s="283"/>
      <c r="CP209" s="283"/>
      <c r="CQ209" s="283"/>
      <c r="CR209" s="283"/>
      <c r="CS209" s="283"/>
      <c r="CT209" s="283"/>
      <c r="CU209" s="283"/>
      <c r="CV209" s="283"/>
      <c r="CW209" s="283"/>
      <c r="CX209" s="283"/>
      <c r="CY209" s="283"/>
      <c r="CZ209" s="283"/>
      <c r="DA209" s="283"/>
      <c r="DB209" s="283"/>
      <c r="DC209" s="283"/>
      <c r="DD209" s="283"/>
      <c r="DE209" s="283"/>
      <c r="DF209" s="283"/>
      <c r="DG209" s="283"/>
      <c r="DH209" s="283"/>
      <c r="DI209" s="283"/>
      <c r="DJ209" s="283"/>
      <c r="DK209" s="283"/>
      <c r="DL209" s="283"/>
      <c r="DM209" s="283"/>
      <c r="DN209" s="283"/>
    </row>
    <row r="210" spans="1:118" s="269" customFormat="1" ht="11.25" x14ac:dyDescent="0.2">
      <c r="A210" s="281">
        <f t="shared" si="3"/>
        <v>206</v>
      </c>
      <c r="B210" s="282" t="s">
        <v>679</v>
      </c>
      <c r="C210" s="283"/>
      <c r="D210" s="283"/>
      <c r="E210" s="283"/>
      <c r="F210" s="283"/>
      <c r="G210" s="283"/>
      <c r="H210" s="283"/>
      <c r="I210" s="283"/>
      <c r="J210" s="283"/>
      <c r="K210" s="283"/>
      <c r="L210" s="283"/>
      <c r="M210" s="283"/>
      <c r="N210" s="283"/>
      <c r="O210" s="283"/>
      <c r="P210" s="283"/>
      <c r="Q210" s="283"/>
      <c r="R210" s="283"/>
      <c r="S210" s="283"/>
      <c r="T210" s="283"/>
      <c r="U210" s="283"/>
      <c r="V210" s="283">
        <v>2</v>
      </c>
      <c r="W210" s="283">
        <v>2</v>
      </c>
      <c r="X210" s="283"/>
      <c r="Y210" s="283"/>
      <c r="Z210" s="283">
        <v>3</v>
      </c>
      <c r="AA210" s="283"/>
      <c r="AB210" s="283"/>
      <c r="AC210" s="283"/>
      <c r="AD210" s="283"/>
      <c r="AE210" s="283"/>
      <c r="AF210" s="283"/>
      <c r="AG210" s="283"/>
      <c r="AH210" s="283"/>
      <c r="AI210" s="283"/>
      <c r="AJ210" s="283"/>
      <c r="AK210" s="283"/>
      <c r="AL210" s="283"/>
      <c r="AM210" s="283"/>
      <c r="AN210" s="283"/>
      <c r="AO210" s="283"/>
      <c r="AP210" s="283"/>
      <c r="AQ210" s="283"/>
      <c r="AR210" s="283"/>
      <c r="AS210" s="283"/>
      <c r="AT210" s="283"/>
      <c r="AU210" s="283"/>
      <c r="AV210" s="283"/>
      <c r="AW210" s="283"/>
      <c r="AX210" s="283"/>
      <c r="AY210" s="283"/>
      <c r="AZ210" s="283"/>
      <c r="BA210" s="283"/>
      <c r="BB210" s="283"/>
      <c r="BC210" s="283"/>
      <c r="BD210" s="283"/>
      <c r="BE210" s="283"/>
      <c r="BF210" s="283"/>
      <c r="BG210" s="283"/>
      <c r="BH210" s="283"/>
      <c r="BI210" s="283"/>
      <c r="BJ210" s="283"/>
      <c r="BK210" s="283"/>
      <c r="BL210" s="283"/>
      <c r="BM210" s="283">
        <v>2</v>
      </c>
      <c r="BN210" s="283"/>
      <c r="BO210" s="283"/>
      <c r="BP210" s="283"/>
      <c r="BQ210" s="283"/>
      <c r="BR210" s="283"/>
      <c r="BS210" s="283"/>
      <c r="BT210" s="283"/>
      <c r="BU210" s="283"/>
      <c r="BV210" s="283"/>
      <c r="BW210" s="283"/>
      <c r="BX210" s="283"/>
      <c r="BY210" s="283"/>
      <c r="BZ210" s="283"/>
      <c r="CA210" s="283">
        <v>3</v>
      </c>
      <c r="CB210" s="283">
        <v>2</v>
      </c>
      <c r="CC210" s="283">
        <v>2</v>
      </c>
      <c r="CD210" s="283">
        <v>4</v>
      </c>
      <c r="CE210" s="283">
        <v>6</v>
      </c>
      <c r="CF210" s="283">
        <v>2</v>
      </c>
      <c r="CG210" s="283">
        <v>4</v>
      </c>
      <c r="CH210" s="283">
        <v>2</v>
      </c>
      <c r="CI210" s="283"/>
      <c r="CJ210" s="283"/>
      <c r="CK210" s="283"/>
      <c r="CL210" s="283"/>
      <c r="CM210" s="283"/>
      <c r="CN210" s="283"/>
      <c r="CO210" s="283"/>
      <c r="CP210" s="283"/>
      <c r="CQ210" s="283"/>
      <c r="CR210" s="283"/>
      <c r="CS210" s="283"/>
      <c r="CT210" s="283"/>
      <c r="CU210" s="283"/>
      <c r="CV210" s="283"/>
      <c r="CW210" s="283">
        <v>2</v>
      </c>
      <c r="CX210" s="283"/>
      <c r="CY210" s="283"/>
      <c r="CZ210" s="283"/>
      <c r="DA210" s="283"/>
      <c r="DB210" s="283"/>
      <c r="DC210" s="283"/>
      <c r="DD210" s="283"/>
      <c r="DE210" s="283"/>
      <c r="DF210" s="283"/>
      <c r="DG210" s="283">
        <v>1</v>
      </c>
      <c r="DH210" s="283">
        <v>2</v>
      </c>
      <c r="DI210" s="283">
        <v>2</v>
      </c>
      <c r="DJ210" s="283"/>
      <c r="DK210" s="283"/>
      <c r="DL210" s="283"/>
      <c r="DM210" s="283"/>
      <c r="DN210" s="283">
        <v>10</v>
      </c>
    </row>
    <row r="211" spans="1:118" s="269" customFormat="1" ht="11.25" x14ac:dyDescent="0.2">
      <c r="A211" s="281">
        <f t="shared" si="3"/>
        <v>207</v>
      </c>
      <c r="B211" s="282" t="s">
        <v>679</v>
      </c>
      <c r="C211" s="283"/>
      <c r="D211" s="283"/>
      <c r="E211" s="283"/>
      <c r="F211" s="283"/>
      <c r="G211" s="283"/>
      <c r="H211" s="283"/>
      <c r="I211" s="283"/>
      <c r="J211" s="283"/>
      <c r="K211" s="283"/>
      <c r="L211" s="283"/>
      <c r="M211" s="283"/>
      <c r="N211" s="283"/>
      <c r="O211" s="283"/>
      <c r="P211" s="283"/>
      <c r="Q211" s="283"/>
      <c r="R211" s="283"/>
      <c r="S211" s="283"/>
      <c r="T211" s="283"/>
      <c r="U211" s="283"/>
      <c r="V211" s="283">
        <v>2</v>
      </c>
      <c r="W211" s="283">
        <v>2</v>
      </c>
      <c r="X211" s="283"/>
      <c r="Y211" s="283"/>
      <c r="Z211" s="283">
        <v>3</v>
      </c>
      <c r="AA211" s="283"/>
      <c r="AB211" s="283"/>
      <c r="AC211" s="283"/>
      <c r="AD211" s="283"/>
      <c r="AE211" s="283"/>
      <c r="AF211" s="283"/>
      <c r="AG211" s="283"/>
      <c r="AH211" s="283"/>
      <c r="AI211" s="283"/>
      <c r="AJ211" s="283"/>
      <c r="AK211" s="283"/>
      <c r="AL211" s="283"/>
      <c r="AM211" s="283"/>
      <c r="AN211" s="283"/>
      <c r="AO211" s="283"/>
      <c r="AP211" s="283"/>
      <c r="AQ211" s="283"/>
      <c r="AR211" s="283"/>
      <c r="AS211" s="283"/>
      <c r="AT211" s="283"/>
      <c r="AU211" s="283"/>
      <c r="AV211" s="283"/>
      <c r="AW211" s="283"/>
      <c r="AX211" s="283"/>
      <c r="AY211" s="283"/>
      <c r="AZ211" s="283"/>
      <c r="BA211" s="283"/>
      <c r="BB211" s="283"/>
      <c r="BC211" s="283"/>
      <c r="BD211" s="283"/>
      <c r="BE211" s="283"/>
      <c r="BF211" s="283"/>
      <c r="BG211" s="283"/>
      <c r="BH211" s="283"/>
      <c r="BI211" s="283"/>
      <c r="BJ211" s="283"/>
      <c r="BK211" s="283"/>
      <c r="BL211" s="283"/>
      <c r="BM211" s="283">
        <v>2</v>
      </c>
      <c r="BN211" s="283"/>
      <c r="BO211" s="283"/>
      <c r="BP211" s="283"/>
      <c r="BQ211" s="283"/>
      <c r="BR211" s="283"/>
      <c r="BS211" s="283"/>
      <c r="BT211" s="283"/>
      <c r="BU211" s="283"/>
      <c r="BV211" s="283"/>
      <c r="BW211" s="283"/>
      <c r="BX211" s="283"/>
      <c r="BY211" s="283"/>
      <c r="BZ211" s="283"/>
      <c r="CA211" s="283">
        <v>3</v>
      </c>
      <c r="CB211" s="283">
        <v>2</v>
      </c>
      <c r="CC211" s="283">
        <v>2</v>
      </c>
      <c r="CD211" s="283">
        <v>4</v>
      </c>
      <c r="CE211" s="283">
        <v>6</v>
      </c>
      <c r="CF211" s="283">
        <v>2</v>
      </c>
      <c r="CG211" s="283">
        <v>4</v>
      </c>
      <c r="CH211" s="283">
        <v>2</v>
      </c>
      <c r="CI211" s="283"/>
      <c r="CJ211" s="283"/>
      <c r="CK211" s="283"/>
      <c r="CL211" s="283"/>
      <c r="CM211" s="283"/>
      <c r="CN211" s="283"/>
      <c r="CO211" s="283"/>
      <c r="CP211" s="283"/>
      <c r="CQ211" s="283"/>
      <c r="CR211" s="283"/>
      <c r="CS211" s="283"/>
      <c r="CT211" s="283"/>
      <c r="CU211" s="283"/>
      <c r="CV211" s="283"/>
      <c r="CW211" s="283">
        <v>2</v>
      </c>
      <c r="CX211" s="283"/>
      <c r="CY211" s="283"/>
      <c r="CZ211" s="283"/>
      <c r="DA211" s="283"/>
      <c r="DB211" s="283"/>
      <c r="DC211" s="283"/>
      <c r="DD211" s="283"/>
      <c r="DE211" s="283"/>
      <c r="DF211" s="283"/>
      <c r="DG211" s="283">
        <v>1</v>
      </c>
      <c r="DH211" s="283">
        <v>2</v>
      </c>
      <c r="DI211" s="283">
        <v>2</v>
      </c>
      <c r="DJ211" s="283"/>
      <c r="DK211" s="283"/>
      <c r="DL211" s="283"/>
      <c r="DM211" s="283"/>
      <c r="DN211" s="283">
        <v>10</v>
      </c>
    </row>
    <row r="212" spans="1:118" s="269" customFormat="1" ht="11.25" x14ac:dyDescent="0.2">
      <c r="A212" s="281">
        <f t="shared" si="3"/>
        <v>208</v>
      </c>
      <c r="B212" s="282" t="s">
        <v>645</v>
      </c>
      <c r="C212" s="283"/>
      <c r="D212" s="283"/>
      <c r="E212" s="283"/>
      <c r="F212" s="283"/>
      <c r="G212" s="283"/>
      <c r="H212" s="283"/>
      <c r="I212" s="283"/>
      <c r="J212" s="283"/>
      <c r="K212" s="283"/>
      <c r="L212" s="283"/>
      <c r="M212" s="283"/>
      <c r="N212" s="283"/>
      <c r="O212" s="283"/>
      <c r="P212" s="283"/>
      <c r="Q212" s="283"/>
      <c r="R212" s="283"/>
      <c r="S212" s="283"/>
      <c r="T212" s="283"/>
      <c r="U212" s="283"/>
      <c r="V212" s="283">
        <v>2</v>
      </c>
      <c r="W212" s="283">
        <v>2</v>
      </c>
      <c r="X212" s="283"/>
      <c r="Y212" s="283"/>
      <c r="Z212" s="283">
        <v>3</v>
      </c>
      <c r="AA212" s="283"/>
      <c r="AB212" s="283"/>
      <c r="AC212" s="283"/>
      <c r="AD212" s="283"/>
      <c r="AE212" s="283"/>
      <c r="AF212" s="283"/>
      <c r="AG212" s="283"/>
      <c r="AH212" s="283"/>
      <c r="AI212" s="283"/>
      <c r="AJ212" s="283"/>
      <c r="AK212" s="283"/>
      <c r="AL212" s="283"/>
      <c r="AM212" s="283"/>
      <c r="AN212" s="283"/>
      <c r="AO212" s="283"/>
      <c r="AP212" s="283"/>
      <c r="AQ212" s="283"/>
      <c r="AR212" s="283"/>
      <c r="AS212" s="283"/>
      <c r="AT212" s="283"/>
      <c r="AU212" s="283"/>
      <c r="AV212" s="283"/>
      <c r="AW212" s="283"/>
      <c r="AX212" s="283"/>
      <c r="AY212" s="283"/>
      <c r="AZ212" s="283"/>
      <c r="BA212" s="283"/>
      <c r="BB212" s="283"/>
      <c r="BC212" s="283"/>
      <c r="BD212" s="283"/>
      <c r="BE212" s="283"/>
      <c r="BF212" s="283"/>
      <c r="BG212" s="283"/>
      <c r="BH212" s="283"/>
      <c r="BI212" s="283"/>
      <c r="BJ212" s="283"/>
      <c r="BK212" s="283"/>
      <c r="BL212" s="283"/>
      <c r="BM212" s="283">
        <v>2</v>
      </c>
      <c r="BN212" s="283"/>
      <c r="BO212" s="283"/>
      <c r="BP212" s="283"/>
      <c r="BQ212" s="283"/>
      <c r="BR212" s="283"/>
      <c r="BS212" s="283"/>
      <c r="BT212" s="283"/>
      <c r="BU212" s="283"/>
      <c r="BV212" s="283"/>
      <c r="BW212" s="283"/>
      <c r="BX212" s="283"/>
      <c r="BY212" s="283"/>
      <c r="BZ212" s="283"/>
      <c r="CA212" s="283">
        <v>3</v>
      </c>
      <c r="CB212" s="283">
        <v>2</v>
      </c>
      <c r="CC212" s="283">
        <v>2</v>
      </c>
      <c r="CD212" s="283">
        <v>4</v>
      </c>
      <c r="CE212" s="283">
        <v>6</v>
      </c>
      <c r="CF212" s="283">
        <v>2</v>
      </c>
      <c r="CG212" s="283">
        <v>4</v>
      </c>
      <c r="CH212" s="283">
        <v>2</v>
      </c>
      <c r="CI212" s="283"/>
      <c r="CJ212" s="283"/>
      <c r="CK212" s="283"/>
      <c r="CL212" s="283"/>
      <c r="CM212" s="283"/>
      <c r="CN212" s="283"/>
      <c r="CO212" s="283"/>
      <c r="CP212" s="283"/>
      <c r="CQ212" s="283"/>
      <c r="CR212" s="283"/>
      <c r="CS212" s="283"/>
      <c r="CT212" s="283"/>
      <c r="CU212" s="283"/>
      <c r="CV212" s="283"/>
      <c r="CW212" s="283">
        <v>2</v>
      </c>
      <c r="CX212" s="283"/>
      <c r="CY212" s="283"/>
      <c r="CZ212" s="283"/>
      <c r="DA212" s="283"/>
      <c r="DB212" s="283"/>
      <c r="DC212" s="283"/>
      <c r="DD212" s="283"/>
      <c r="DE212" s="283"/>
      <c r="DF212" s="283"/>
      <c r="DG212" s="283">
        <v>1</v>
      </c>
      <c r="DH212" s="283">
        <v>2</v>
      </c>
      <c r="DI212" s="283">
        <v>2</v>
      </c>
      <c r="DJ212" s="283"/>
      <c r="DK212" s="283"/>
      <c r="DL212" s="283"/>
      <c r="DM212" s="283"/>
      <c r="DN212" s="283">
        <v>10</v>
      </c>
    </row>
    <row r="213" spans="1:118" s="269" customFormat="1" ht="11.25" x14ac:dyDescent="0.2">
      <c r="A213" s="281">
        <f t="shared" si="3"/>
        <v>209</v>
      </c>
      <c r="B213" s="282" t="s">
        <v>680</v>
      </c>
      <c r="C213" s="283"/>
      <c r="D213" s="283"/>
      <c r="E213" s="283"/>
      <c r="F213" s="283"/>
      <c r="G213" s="283"/>
      <c r="H213" s="283"/>
      <c r="I213" s="283"/>
      <c r="J213" s="283"/>
      <c r="K213" s="283"/>
      <c r="L213" s="283"/>
      <c r="M213" s="283"/>
      <c r="N213" s="283"/>
      <c r="O213" s="283"/>
      <c r="P213" s="283"/>
      <c r="Q213" s="283"/>
      <c r="R213" s="283"/>
      <c r="S213" s="283"/>
      <c r="T213" s="283">
        <v>1</v>
      </c>
      <c r="U213" s="283"/>
      <c r="V213" s="283"/>
      <c r="W213" s="283">
        <v>2</v>
      </c>
      <c r="X213" s="283"/>
      <c r="Y213" s="283"/>
      <c r="Z213" s="283"/>
      <c r="AA213" s="283"/>
      <c r="AB213" s="283"/>
      <c r="AC213" s="283"/>
      <c r="AD213" s="283"/>
      <c r="AE213" s="283"/>
      <c r="AF213" s="283"/>
      <c r="AG213" s="283"/>
      <c r="AH213" s="283"/>
      <c r="AI213" s="283"/>
      <c r="AJ213" s="283"/>
      <c r="AK213" s="283"/>
      <c r="AL213" s="283"/>
      <c r="AM213" s="283"/>
      <c r="AN213" s="283"/>
      <c r="AO213" s="283"/>
      <c r="AP213" s="283"/>
      <c r="AQ213" s="283"/>
      <c r="AR213" s="283"/>
      <c r="AS213" s="283"/>
      <c r="AT213" s="283"/>
      <c r="AU213" s="283"/>
      <c r="AV213" s="283"/>
      <c r="AW213" s="283"/>
      <c r="AX213" s="283"/>
      <c r="AY213" s="283"/>
      <c r="AZ213" s="283"/>
      <c r="BA213" s="283"/>
      <c r="BB213" s="283"/>
      <c r="BC213" s="283"/>
      <c r="BD213" s="283"/>
      <c r="BE213" s="283"/>
      <c r="BF213" s="283"/>
      <c r="BG213" s="283"/>
      <c r="BH213" s="283"/>
      <c r="BI213" s="283"/>
      <c r="BJ213" s="283"/>
      <c r="BK213" s="283"/>
      <c r="BL213" s="283"/>
      <c r="BM213" s="283">
        <v>2</v>
      </c>
      <c r="BN213" s="283"/>
      <c r="BO213" s="283"/>
      <c r="BP213" s="283"/>
      <c r="BQ213" s="283"/>
      <c r="BR213" s="283"/>
      <c r="BS213" s="283"/>
      <c r="BT213" s="283"/>
      <c r="BU213" s="283"/>
      <c r="BV213" s="283"/>
      <c r="BW213" s="283"/>
      <c r="BX213" s="283"/>
      <c r="BY213" s="283"/>
      <c r="BZ213" s="283"/>
      <c r="CA213" s="283">
        <v>3</v>
      </c>
      <c r="CB213" s="283">
        <v>2</v>
      </c>
      <c r="CC213" s="283">
        <v>2</v>
      </c>
      <c r="CD213" s="283">
        <v>4</v>
      </c>
      <c r="CE213" s="283"/>
      <c r="CF213" s="283">
        <v>2</v>
      </c>
      <c r="CG213" s="283">
        <v>4</v>
      </c>
      <c r="CH213" s="283">
        <v>2</v>
      </c>
      <c r="CI213" s="283"/>
      <c r="CJ213" s="283"/>
      <c r="CK213" s="283"/>
      <c r="CL213" s="283"/>
      <c r="CM213" s="283"/>
      <c r="CN213" s="283"/>
      <c r="CO213" s="283"/>
      <c r="CP213" s="283"/>
      <c r="CQ213" s="283"/>
      <c r="CR213" s="283"/>
      <c r="CS213" s="283"/>
      <c r="CT213" s="283"/>
      <c r="CU213" s="283"/>
      <c r="CV213" s="283"/>
      <c r="CW213" s="283">
        <v>2</v>
      </c>
      <c r="CX213" s="283"/>
      <c r="CY213" s="283"/>
      <c r="CZ213" s="283"/>
      <c r="DA213" s="283"/>
      <c r="DB213" s="283"/>
      <c r="DC213" s="283"/>
      <c r="DD213" s="283"/>
      <c r="DE213" s="283"/>
      <c r="DF213" s="283"/>
      <c r="DG213" s="283"/>
      <c r="DH213" s="283"/>
      <c r="DI213" s="283">
        <v>2</v>
      </c>
      <c r="DJ213" s="283"/>
      <c r="DK213" s="283"/>
      <c r="DL213" s="283"/>
      <c r="DM213" s="283"/>
      <c r="DN213" s="283"/>
    </row>
    <row r="214" spans="1:118" s="269" customFormat="1" ht="11.25" x14ac:dyDescent="0.2">
      <c r="A214" s="281">
        <f t="shared" si="3"/>
        <v>210</v>
      </c>
      <c r="B214" s="282" t="s">
        <v>680</v>
      </c>
      <c r="C214" s="283"/>
      <c r="D214" s="283"/>
      <c r="E214" s="283"/>
      <c r="F214" s="283"/>
      <c r="G214" s="283"/>
      <c r="H214" s="283"/>
      <c r="I214" s="283"/>
      <c r="J214" s="283"/>
      <c r="K214" s="283"/>
      <c r="L214" s="283"/>
      <c r="M214" s="283"/>
      <c r="N214" s="283"/>
      <c r="O214" s="283"/>
      <c r="P214" s="283"/>
      <c r="Q214" s="283"/>
      <c r="R214" s="283"/>
      <c r="S214" s="283"/>
      <c r="T214" s="283"/>
      <c r="U214" s="283"/>
      <c r="V214" s="283">
        <v>2</v>
      </c>
      <c r="W214" s="283"/>
      <c r="X214" s="283"/>
      <c r="Y214" s="283"/>
      <c r="Z214" s="283"/>
      <c r="AA214" s="283"/>
      <c r="AB214" s="283"/>
      <c r="AC214" s="283"/>
      <c r="AD214" s="283"/>
      <c r="AE214" s="283"/>
      <c r="AF214" s="283"/>
      <c r="AG214" s="283"/>
      <c r="AH214" s="283"/>
      <c r="AI214" s="283"/>
      <c r="AJ214" s="283"/>
      <c r="AK214" s="283"/>
      <c r="AL214" s="283"/>
      <c r="AM214" s="283"/>
      <c r="AN214" s="283"/>
      <c r="AO214" s="283"/>
      <c r="AP214" s="283"/>
      <c r="AQ214" s="283"/>
      <c r="AR214" s="283"/>
      <c r="AS214" s="283"/>
      <c r="AT214" s="283"/>
      <c r="AU214" s="283"/>
      <c r="AV214" s="283"/>
      <c r="AW214" s="283"/>
      <c r="AX214" s="283"/>
      <c r="AY214" s="283"/>
      <c r="AZ214" s="283"/>
      <c r="BA214" s="283"/>
      <c r="BB214" s="283"/>
      <c r="BC214" s="283"/>
      <c r="BD214" s="283"/>
      <c r="BE214" s="283"/>
      <c r="BF214" s="283"/>
      <c r="BG214" s="283"/>
      <c r="BH214" s="283"/>
      <c r="BI214" s="283"/>
      <c r="BJ214" s="283"/>
      <c r="BK214" s="283"/>
      <c r="BL214" s="283"/>
      <c r="BM214" s="283">
        <v>2</v>
      </c>
      <c r="BN214" s="283"/>
      <c r="BO214" s="283"/>
      <c r="BP214" s="283"/>
      <c r="BQ214" s="283"/>
      <c r="BR214" s="283"/>
      <c r="BS214" s="283"/>
      <c r="BT214" s="283"/>
      <c r="BU214" s="283"/>
      <c r="BV214" s="283"/>
      <c r="BW214" s="283"/>
      <c r="BX214" s="283"/>
      <c r="BY214" s="283"/>
      <c r="BZ214" s="283"/>
      <c r="CA214" s="283">
        <v>3</v>
      </c>
      <c r="CB214" s="283">
        <v>2</v>
      </c>
      <c r="CC214" s="283">
        <v>2</v>
      </c>
      <c r="CD214" s="283">
        <v>4</v>
      </c>
      <c r="CE214" s="283">
        <v>6</v>
      </c>
      <c r="CF214" s="283">
        <v>2</v>
      </c>
      <c r="CG214" s="283">
        <v>4</v>
      </c>
      <c r="CH214" s="283">
        <v>2</v>
      </c>
      <c r="CI214" s="283"/>
      <c r="CJ214" s="283"/>
      <c r="CK214" s="283"/>
      <c r="CL214" s="283"/>
      <c r="CM214" s="283"/>
      <c r="CN214" s="283"/>
      <c r="CO214" s="283"/>
      <c r="CP214" s="283"/>
      <c r="CQ214" s="283"/>
      <c r="CR214" s="283"/>
      <c r="CS214" s="283"/>
      <c r="CT214" s="283"/>
      <c r="CU214" s="283"/>
      <c r="CV214" s="283"/>
      <c r="CW214" s="283">
        <v>2</v>
      </c>
      <c r="CX214" s="283"/>
      <c r="CY214" s="283"/>
      <c r="CZ214" s="283"/>
      <c r="DA214" s="283"/>
      <c r="DB214" s="283"/>
      <c r="DC214" s="283"/>
      <c r="DD214" s="283"/>
      <c r="DE214" s="283"/>
      <c r="DF214" s="283"/>
      <c r="DG214" s="283"/>
      <c r="DH214" s="283"/>
      <c r="DI214" s="283">
        <v>2</v>
      </c>
      <c r="DJ214" s="283"/>
      <c r="DK214" s="283"/>
      <c r="DL214" s="283"/>
      <c r="DM214" s="283"/>
      <c r="DN214" s="283"/>
    </row>
    <row r="215" spans="1:118" s="269" customFormat="1" ht="11.25" x14ac:dyDescent="0.2">
      <c r="A215" s="281">
        <f t="shared" si="3"/>
        <v>211</v>
      </c>
      <c r="B215" s="282" t="s">
        <v>680</v>
      </c>
      <c r="C215" s="283"/>
      <c r="D215" s="283"/>
      <c r="E215" s="283"/>
      <c r="F215" s="283"/>
      <c r="G215" s="283"/>
      <c r="H215" s="283"/>
      <c r="I215" s="283"/>
      <c r="J215" s="283"/>
      <c r="K215" s="283"/>
      <c r="L215" s="283"/>
      <c r="M215" s="283"/>
      <c r="N215" s="283"/>
      <c r="O215" s="283"/>
      <c r="P215" s="283"/>
      <c r="Q215" s="283"/>
      <c r="R215" s="283"/>
      <c r="S215" s="283"/>
      <c r="T215" s="283"/>
      <c r="U215" s="283"/>
      <c r="V215" s="283"/>
      <c r="W215" s="283"/>
      <c r="X215" s="283"/>
      <c r="Y215" s="283"/>
      <c r="Z215" s="283"/>
      <c r="AA215" s="283"/>
      <c r="AB215" s="283"/>
      <c r="AC215" s="283"/>
      <c r="AD215" s="283"/>
      <c r="AE215" s="283"/>
      <c r="AF215" s="283"/>
      <c r="AG215" s="283"/>
      <c r="AH215" s="283"/>
      <c r="AI215" s="283"/>
      <c r="AJ215" s="283"/>
      <c r="AK215" s="283"/>
      <c r="AL215" s="283"/>
      <c r="AM215" s="283"/>
      <c r="AN215" s="283"/>
      <c r="AO215" s="283"/>
      <c r="AP215" s="283"/>
      <c r="AQ215" s="283"/>
      <c r="AR215" s="283"/>
      <c r="AS215" s="283"/>
      <c r="AT215" s="283"/>
      <c r="AU215" s="283"/>
      <c r="AV215" s="283"/>
      <c r="AW215" s="283"/>
      <c r="AX215" s="283"/>
      <c r="AY215" s="283"/>
      <c r="AZ215" s="283"/>
      <c r="BA215" s="283"/>
      <c r="BB215" s="283"/>
      <c r="BC215" s="283"/>
      <c r="BD215" s="283"/>
      <c r="BE215" s="283"/>
      <c r="BF215" s="283"/>
      <c r="BG215" s="283"/>
      <c r="BH215" s="283"/>
      <c r="BI215" s="283"/>
      <c r="BJ215" s="283"/>
      <c r="BK215" s="283"/>
      <c r="BL215" s="283"/>
      <c r="BM215" s="283"/>
      <c r="BN215" s="283"/>
      <c r="BO215" s="283"/>
      <c r="BP215" s="283"/>
      <c r="BQ215" s="283"/>
      <c r="BR215" s="283"/>
      <c r="BS215" s="283"/>
      <c r="BT215" s="283"/>
      <c r="BU215" s="283"/>
      <c r="BV215" s="283"/>
      <c r="BW215" s="283"/>
      <c r="BX215" s="283"/>
      <c r="BY215" s="283"/>
      <c r="BZ215" s="283"/>
      <c r="CA215" s="283"/>
      <c r="CB215" s="283"/>
      <c r="CC215" s="283"/>
      <c r="CD215" s="283"/>
      <c r="CE215" s="283"/>
      <c r="CF215" s="283"/>
      <c r="CG215" s="283"/>
      <c r="CH215" s="283"/>
      <c r="CI215" s="283"/>
      <c r="CJ215" s="283"/>
      <c r="CK215" s="283"/>
      <c r="CL215" s="283"/>
      <c r="CM215" s="283"/>
      <c r="CN215" s="283"/>
      <c r="CO215" s="283"/>
      <c r="CP215" s="283"/>
      <c r="CQ215" s="283"/>
      <c r="CR215" s="283"/>
      <c r="CS215" s="283"/>
      <c r="CT215" s="283"/>
      <c r="CU215" s="283"/>
      <c r="CV215" s="283"/>
      <c r="CW215" s="283"/>
      <c r="CX215" s="283"/>
      <c r="CY215" s="283"/>
      <c r="CZ215" s="283"/>
      <c r="DA215" s="283"/>
      <c r="DB215" s="283"/>
      <c r="DC215" s="283"/>
      <c r="DD215" s="283"/>
      <c r="DE215" s="283"/>
      <c r="DF215" s="283"/>
      <c r="DG215" s="283"/>
      <c r="DH215" s="283"/>
      <c r="DI215" s="283"/>
      <c r="DJ215" s="283"/>
      <c r="DK215" s="283"/>
      <c r="DL215" s="283"/>
      <c r="DM215" s="283"/>
      <c r="DN215" s="283"/>
    </row>
    <row r="216" spans="1:118" s="269" customFormat="1" ht="11.25" x14ac:dyDescent="0.2">
      <c r="A216" s="281">
        <f t="shared" si="3"/>
        <v>212</v>
      </c>
      <c r="B216" s="282" t="s">
        <v>680</v>
      </c>
      <c r="C216" s="283"/>
      <c r="D216" s="283"/>
      <c r="E216" s="283"/>
      <c r="F216" s="283"/>
      <c r="G216" s="283"/>
      <c r="H216" s="283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3"/>
      <c r="V216" s="283"/>
      <c r="W216" s="283"/>
      <c r="X216" s="283"/>
      <c r="Y216" s="283"/>
      <c r="Z216" s="283"/>
      <c r="AA216" s="283"/>
      <c r="AB216" s="283"/>
      <c r="AC216" s="283"/>
      <c r="AD216" s="283"/>
      <c r="AE216" s="283"/>
      <c r="AF216" s="283"/>
      <c r="AG216" s="283"/>
      <c r="AH216" s="283"/>
      <c r="AI216" s="283"/>
      <c r="AJ216" s="283"/>
      <c r="AK216" s="283"/>
      <c r="AL216" s="283"/>
      <c r="AM216" s="283"/>
      <c r="AN216" s="283"/>
      <c r="AO216" s="283"/>
      <c r="AP216" s="283"/>
      <c r="AQ216" s="283"/>
      <c r="AR216" s="283"/>
      <c r="AS216" s="283"/>
      <c r="AT216" s="283"/>
      <c r="AU216" s="283"/>
      <c r="AV216" s="283"/>
      <c r="AW216" s="283"/>
      <c r="AX216" s="283"/>
      <c r="AY216" s="283"/>
      <c r="AZ216" s="283"/>
      <c r="BA216" s="283"/>
      <c r="BB216" s="283"/>
      <c r="BC216" s="283"/>
      <c r="BD216" s="283"/>
      <c r="BE216" s="283"/>
      <c r="BF216" s="283"/>
      <c r="BG216" s="283"/>
      <c r="BH216" s="283"/>
      <c r="BI216" s="283"/>
      <c r="BJ216" s="283"/>
      <c r="BK216" s="283"/>
      <c r="BL216" s="283"/>
      <c r="BM216" s="283">
        <v>2</v>
      </c>
      <c r="BN216" s="283"/>
      <c r="BO216" s="283"/>
      <c r="BP216" s="283"/>
      <c r="BQ216" s="283"/>
      <c r="BR216" s="283"/>
      <c r="BS216" s="283"/>
      <c r="BT216" s="283"/>
      <c r="BU216" s="283"/>
      <c r="BV216" s="283"/>
      <c r="BW216" s="283"/>
      <c r="BX216" s="283"/>
      <c r="BY216" s="283"/>
      <c r="BZ216" s="283"/>
      <c r="CA216" s="283">
        <v>3</v>
      </c>
      <c r="CB216" s="283"/>
      <c r="CC216" s="283"/>
      <c r="CD216" s="283"/>
      <c r="CE216" s="283"/>
      <c r="CF216" s="283">
        <v>2</v>
      </c>
      <c r="CG216" s="283"/>
      <c r="CH216" s="283"/>
      <c r="CI216" s="283"/>
      <c r="CJ216" s="283"/>
      <c r="CK216" s="283"/>
      <c r="CL216" s="283"/>
      <c r="CM216" s="283"/>
      <c r="CN216" s="283"/>
      <c r="CO216" s="283"/>
      <c r="CP216" s="283"/>
      <c r="CQ216" s="283"/>
      <c r="CR216" s="283"/>
      <c r="CS216" s="283"/>
      <c r="CT216" s="283"/>
      <c r="CU216" s="283"/>
      <c r="CV216" s="283"/>
      <c r="CW216" s="283">
        <v>2</v>
      </c>
      <c r="CX216" s="283"/>
      <c r="CY216" s="283"/>
      <c r="CZ216" s="283"/>
      <c r="DA216" s="283"/>
      <c r="DB216" s="283"/>
      <c r="DC216" s="283"/>
      <c r="DD216" s="283"/>
      <c r="DE216" s="283"/>
      <c r="DF216" s="283"/>
      <c r="DG216" s="283"/>
      <c r="DH216" s="283"/>
      <c r="DI216" s="283"/>
      <c r="DJ216" s="283"/>
      <c r="DK216" s="283"/>
      <c r="DL216" s="283"/>
      <c r="DM216" s="283"/>
      <c r="DN216" s="283"/>
    </row>
    <row r="217" spans="1:118" s="269" customFormat="1" ht="11.25" x14ac:dyDescent="0.2">
      <c r="A217" s="281">
        <f t="shared" si="3"/>
        <v>213</v>
      </c>
      <c r="B217" s="282" t="s">
        <v>680</v>
      </c>
      <c r="C217" s="283"/>
      <c r="D217" s="283"/>
      <c r="E217" s="283"/>
      <c r="F217" s="283"/>
      <c r="G217" s="283"/>
      <c r="H217" s="283"/>
      <c r="I217" s="283"/>
      <c r="J217" s="283"/>
      <c r="K217" s="283"/>
      <c r="L217" s="283"/>
      <c r="M217" s="283"/>
      <c r="N217" s="283"/>
      <c r="O217" s="283"/>
      <c r="P217" s="283"/>
      <c r="Q217" s="283"/>
      <c r="R217" s="283"/>
      <c r="S217" s="283"/>
      <c r="T217" s="283">
        <v>1</v>
      </c>
      <c r="U217" s="283"/>
      <c r="V217" s="283"/>
      <c r="W217" s="283">
        <v>2</v>
      </c>
      <c r="X217" s="283"/>
      <c r="Y217" s="283"/>
      <c r="Z217" s="283"/>
      <c r="AA217" s="283"/>
      <c r="AB217" s="283"/>
      <c r="AC217" s="283"/>
      <c r="AD217" s="283"/>
      <c r="AE217" s="283"/>
      <c r="AF217" s="283"/>
      <c r="AG217" s="283"/>
      <c r="AH217" s="283"/>
      <c r="AI217" s="283"/>
      <c r="AJ217" s="283"/>
      <c r="AK217" s="283"/>
      <c r="AL217" s="283"/>
      <c r="AM217" s="283"/>
      <c r="AN217" s="283"/>
      <c r="AO217" s="283"/>
      <c r="AP217" s="283"/>
      <c r="AQ217" s="283"/>
      <c r="AR217" s="283"/>
      <c r="AS217" s="283"/>
      <c r="AT217" s="283"/>
      <c r="AU217" s="283"/>
      <c r="AV217" s="283"/>
      <c r="AW217" s="283"/>
      <c r="AX217" s="283"/>
      <c r="AY217" s="283"/>
      <c r="AZ217" s="283"/>
      <c r="BA217" s="283"/>
      <c r="BB217" s="283"/>
      <c r="BC217" s="283"/>
      <c r="BD217" s="283"/>
      <c r="BE217" s="283"/>
      <c r="BF217" s="283"/>
      <c r="BG217" s="283"/>
      <c r="BH217" s="283"/>
      <c r="BI217" s="283"/>
      <c r="BJ217" s="283"/>
      <c r="BK217" s="283"/>
      <c r="BL217" s="283"/>
      <c r="BM217" s="283">
        <v>2</v>
      </c>
      <c r="BN217" s="283"/>
      <c r="BO217" s="283"/>
      <c r="BP217" s="283"/>
      <c r="BQ217" s="283"/>
      <c r="BR217" s="283"/>
      <c r="BS217" s="283"/>
      <c r="BT217" s="283"/>
      <c r="BU217" s="283"/>
      <c r="BV217" s="283"/>
      <c r="BW217" s="283"/>
      <c r="BX217" s="283"/>
      <c r="BY217" s="283"/>
      <c r="BZ217" s="283"/>
      <c r="CA217" s="283">
        <v>3</v>
      </c>
      <c r="CB217" s="283">
        <v>2</v>
      </c>
      <c r="CC217" s="283">
        <v>2</v>
      </c>
      <c r="CD217" s="283">
        <v>4</v>
      </c>
      <c r="CE217" s="283"/>
      <c r="CF217" s="283">
        <v>2</v>
      </c>
      <c r="CG217" s="283">
        <v>4</v>
      </c>
      <c r="CH217" s="283">
        <v>2</v>
      </c>
      <c r="CI217" s="283"/>
      <c r="CJ217" s="283"/>
      <c r="CK217" s="283"/>
      <c r="CL217" s="283"/>
      <c r="CM217" s="283"/>
      <c r="CN217" s="283"/>
      <c r="CO217" s="283"/>
      <c r="CP217" s="283"/>
      <c r="CQ217" s="283"/>
      <c r="CR217" s="283"/>
      <c r="CS217" s="283"/>
      <c r="CT217" s="283"/>
      <c r="CU217" s="283"/>
      <c r="CV217" s="283"/>
      <c r="CW217" s="283">
        <v>2</v>
      </c>
      <c r="CX217" s="283"/>
      <c r="CY217" s="283"/>
      <c r="CZ217" s="283"/>
      <c r="DA217" s="283"/>
      <c r="DB217" s="283"/>
      <c r="DC217" s="283"/>
      <c r="DD217" s="283"/>
      <c r="DE217" s="283"/>
      <c r="DF217" s="283"/>
      <c r="DG217" s="283"/>
      <c r="DH217" s="283"/>
      <c r="DI217" s="283">
        <v>2</v>
      </c>
      <c r="DJ217" s="283"/>
      <c r="DK217" s="283"/>
      <c r="DL217" s="283"/>
      <c r="DM217" s="283"/>
      <c r="DN217" s="283"/>
    </row>
    <row r="218" spans="1:118" s="269" customFormat="1" ht="11.25" x14ac:dyDescent="0.2">
      <c r="A218" s="281">
        <f t="shared" si="3"/>
        <v>214</v>
      </c>
      <c r="B218" s="282" t="s">
        <v>680</v>
      </c>
      <c r="C218" s="283"/>
      <c r="D218" s="283"/>
      <c r="E218" s="283"/>
      <c r="F218" s="283"/>
      <c r="G218" s="283"/>
      <c r="H218" s="283"/>
      <c r="I218" s="283"/>
      <c r="J218" s="283"/>
      <c r="K218" s="283"/>
      <c r="L218" s="283"/>
      <c r="M218" s="283"/>
      <c r="N218" s="283"/>
      <c r="O218" s="283"/>
      <c r="P218" s="283"/>
      <c r="Q218" s="283"/>
      <c r="R218" s="283"/>
      <c r="S218" s="283"/>
      <c r="T218" s="283"/>
      <c r="U218" s="283"/>
      <c r="V218" s="283">
        <v>2</v>
      </c>
      <c r="W218" s="283">
        <v>2</v>
      </c>
      <c r="X218" s="283"/>
      <c r="Y218" s="283"/>
      <c r="Z218" s="283">
        <v>3</v>
      </c>
      <c r="AA218" s="283"/>
      <c r="AB218" s="283"/>
      <c r="AC218" s="283"/>
      <c r="AD218" s="283"/>
      <c r="AE218" s="283"/>
      <c r="AF218" s="283"/>
      <c r="AG218" s="283"/>
      <c r="AH218" s="283"/>
      <c r="AI218" s="283"/>
      <c r="AJ218" s="283"/>
      <c r="AK218" s="283"/>
      <c r="AL218" s="283"/>
      <c r="AM218" s="283"/>
      <c r="AN218" s="283"/>
      <c r="AO218" s="283"/>
      <c r="AP218" s="283"/>
      <c r="AQ218" s="283"/>
      <c r="AR218" s="283"/>
      <c r="AS218" s="283"/>
      <c r="AT218" s="283"/>
      <c r="AU218" s="283"/>
      <c r="AV218" s="283"/>
      <c r="AW218" s="283"/>
      <c r="AX218" s="283"/>
      <c r="AY218" s="283"/>
      <c r="AZ218" s="283"/>
      <c r="BA218" s="283"/>
      <c r="BB218" s="283"/>
      <c r="BC218" s="283"/>
      <c r="BD218" s="283"/>
      <c r="BE218" s="283"/>
      <c r="BF218" s="283"/>
      <c r="BG218" s="283"/>
      <c r="BH218" s="283"/>
      <c r="BI218" s="283"/>
      <c r="BJ218" s="283"/>
      <c r="BK218" s="283"/>
      <c r="BL218" s="283"/>
      <c r="BM218" s="283">
        <v>2</v>
      </c>
      <c r="BN218" s="283"/>
      <c r="BO218" s="283"/>
      <c r="BP218" s="283"/>
      <c r="BQ218" s="283"/>
      <c r="BR218" s="283"/>
      <c r="BS218" s="283"/>
      <c r="BT218" s="283"/>
      <c r="BU218" s="283"/>
      <c r="BV218" s="283"/>
      <c r="BW218" s="283"/>
      <c r="BX218" s="283"/>
      <c r="BY218" s="283"/>
      <c r="BZ218" s="283"/>
      <c r="CA218" s="283"/>
      <c r="CB218" s="283"/>
      <c r="CC218" s="283">
        <v>2</v>
      </c>
      <c r="CD218" s="283">
        <v>4</v>
      </c>
      <c r="CE218" s="283">
        <v>6</v>
      </c>
      <c r="CF218" s="283">
        <v>2</v>
      </c>
      <c r="CG218" s="283"/>
      <c r="CH218" s="283">
        <v>2</v>
      </c>
      <c r="CI218" s="283"/>
      <c r="CJ218" s="283"/>
      <c r="CK218" s="283"/>
      <c r="CL218" s="283"/>
      <c r="CM218" s="283"/>
      <c r="CN218" s="283"/>
      <c r="CO218" s="283"/>
      <c r="CP218" s="283">
        <v>8</v>
      </c>
      <c r="CQ218" s="283">
        <v>6</v>
      </c>
      <c r="CR218" s="283"/>
      <c r="CS218" s="283"/>
      <c r="CT218" s="283"/>
      <c r="CU218" s="283"/>
      <c r="CV218" s="283"/>
      <c r="CW218" s="283">
        <v>2</v>
      </c>
      <c r="CX218" s="283"/>
      <c r="CY218" s="283"/>
      <c r="CZ218" s="283"/>
      <c r="DA218" s="283"/>
      <c r="DB218" s="283"/>
      <c r="DC218" s="283"/>
      <c r="DD218" s="283"/>
      <c r="DE218" s="283"/>
      <c r="DF218" s="283"/>
      <c r="DG218" s="283">
        <v>1</v>
      </c>
      <c r="DH218" s="283"/>
      <c r="DI218" s="283">
        <v>2</v>
      </c>
      <c r="DJ218" s="283"/>
      <c r="DK218" s="283"/>
      <c r="DL218" s="283"/>
      <c r="DM218" s="283"/>
      <c r="DN218" s="283">
        <v>10</v>
      </c>
    </row>
    <row r="219" spans="1:118" s="269" customFormat="1" ht="11.25" x14ac:dyDescent="0.2">
      <c r="A219" s="281">
        <f t="shared" si="3"/>
        <v>215</v>
      </c>
      <c r="B219" s="282" t="s">
        <v>680</v>
      </c>
      <c r="C219" s="283"/>
      <c r="D219" s="283"/>
      <c r="E219" s="283"/>
      <c r="F219" s="283"/>
      <c r="G219" s="283"/>
      <c r="H219" s="283"/>
      <c r="I219" s="283"/>
      <c r="J219" s="283"/>
      <c r="K219" s="283"/>
      <c r="L219" s="283"/>
      <c r="M219" s="283"/>
      <c r="N219" s="283"/>
      <c r="O219" s="283"/>
      <c r="P219" s="283"/>
      <c r="Q219" s="283"/>
      <c r="R219" s="283"/>
      <c r="S219" s="283"/>
      <c r="T219" s="283">
        <v>1</v>
      </c>
      <c r="U219" s="283"/>
      <c r="V219" s="283"/>
      <c r="W219" s="283">
        <v>2</v>
      </c>
      <c r="X219" s="283"/>
      <c r="Y219" s="283"/>
      <c r="Z219" s="283"/>
      <c r="AA219" s="283"/>
      <c r="AB219" s="283"/>
      <c r="AC219" s="283"/>
      <c r="AD219" s="283"/>
      <c r="AE219" s="283"/>
      <c r="AF219" s="283"/>
      <c r="AG219" s="283"/>
      <c r="AH219" s="283"/>
      <c r="AI219" s="283"/>
      <c r="AJ219" s="283"/>
      <c r="AK219" s="283"/>
      <c r="AL219" s="283"/>
      <c r="AM219" s="283"/>
      <c r="AN219" s="283"/>
      <c r="AO219" s="283"/>
      <c r="AP219" s="283"/>
      <c r="AQ219" s="283"/>
      <c r="AR219" s="283"/>
      <c r="AS219" s="283"/>
      <c r="AT219" s="283"/>
      <c r="AU219" s="283"/>
      <c r="AV219" s="283"/>
      <c r="AW219" s="283"/>
      <c r="AX219" s="283"/>
      <c r="AY219" s="283"/>
      <c r="AZ219" s="283"/>
      <c r="BA219" s="283"/>
      <c r="BB219" s="283"/>
      <c r="BC219" s="283"/>
      <c r="BD219" s="283"/>
      <c r="BE219" s="283"/>
      <c r="BF219" s="283"/>
      <c r="BG219" s="283"/>
      <c r="BH219" s="283"/>
      <c r="BI219" s="283"/>
      <c r="BJ219" s="283"/>
      <c r="BK219" s="283"/>
      <c r="BL219" s="283"/>
      <c r="BM219" s="283">
        <v>2</v>
      </c>
      <c r="BN219" s="283"/>
      <c r="BO219" s="283"/>
      <c r="BP219" s="283"/>
      <c r="BQ219" s="283"/>
      <c r="BR219" s="283"/>
      <c r="BS219" s="283"/>
      <c r="BT219" s="283"/>
      <c r="BU219" s="283"/>
      <c r="BV219" s="283"/>
      <c r="BW219" s="283"/>
      <c r="BX219" s="283"/>
      <c r="BY219" s="283"/>
      <c r="BZ219" s="283"/>
      <c r="CA219" s="283">
        <v>3</v>
      </c>
      <c r="CB219" s="283">
        <v>2</v>
      </c>
      <c r="CC219" s="283">
        <v>2</v>
      </c>
      <c r="CD219" s="283">
        <v>4</v>
      </c>
      <c r="CE219" s="283"/>
      <c r="CF219" s="283">
        <v>2</v>
      </c>
      <c r="CG219" s="283">
        <v>4</v>
      </c>
      <c r="CH219" s="283">
        <v>2</v>
      </c>
      <c r="CI219" s="283"/>
      <c r="CJ219" s="283"/>
      <c r="CK219" s="283"/>
      <c r="CL219" s="283"/>
      <c r="CM219" s="283"/>
      <c r="CN219" s="283"/>
      <c r="CO219" s="283"/>
      <c r="CP219" s="283"/>
      <c r="CQ219" s="283"/>
      <c r="CR219" s="283"/>
      <c r="CS219" s="283"/>
      <c r="CT219" s="283"/>
      <c r="CU219" s="283"/>
      <c r="CV219" s="283"/>
      <c r="CW219" s="283">
        <v>2</v>
      </c>
      <c r="CX219" s="283"/>
      <c r="CY219" s="283"/>
      <c r="CZ219" s="283"/>
      <c r="DA219" s="283"/>
      <c r="DB219" s="283"/>
      <c r="DC219" s="283"/>
      <c r="DD219" s="283"/>
      <c r="DE219" s="283"/>
      <c r="DF219" s="283"/>
      <c r="DG219" s="283"/>
      <c r="DH219" s="283"/>
      <c r="DI219" s="283">
        <v>2</v>
      </c>
      <c r="DJ219" s="283"/>
      <c r="DK219" s="283"/>
      <c r="DL219" s="283"/>
      <c r="DM219" s="283"/>
      <c r="DN219" s="283"/>
    </row>
    <row r="220" spans="1:118" s="269" customFormat="1" ht="11.25" x14ac:dyDescent="0.2">
      <c r="A220" s="281">
        <f t="shared" si="3"/>
        <v>216</v>
      </c>
      <c r="B220" s="282" t="s">
        <v>680</v>
      </c>
      <c r="C220" s="283"/>
      <c r="D220" s="283"/>
      <c r="E220" s="283"/>
      <c r="F220" s="283"/>
      <c r="G220" s="283"/>
      <c r="H220" s="283"/>
      <c r="I220" s="283"/>
      <c r="J220" s="283"/>
      <c r="K220" s="283"/>
      <c r="L220" s="283"/>
      <c r="M220" s="283"/>
      <c r="N220" s="283"/>
      <c r="O220" s="283"/>
      <c r="P220" s="283"/>
      <c r="Q220" s="283"/>
      <c r="R220" s="283"/>
      <c r="S220" s="283"/>
      <c r="T220" s="283"/>
      <c r="U220" s="283"/>
      <c r="V220" s="283"/>
      <c r="W220" s="283"/>
      <c r="X220" s="283"/>
      <c r="Y220" s="283"/>
      <c r="Z220" s="283"/>
      <c r="AA220" s="283"/>
      <c r="AB220" s="283"/>
      <c r="AC220" s="283"/>
      <c r="AD220" s="283"/>
      <c r="AE220" s="283"/>
      <c r="AF220" s="283"/>
      <c r="AG220" s="283"/>
      <c r="AH220" s="283"/>
      <c r="AI220" s="283"/>
      <c r="AJ220" s="283"/>
      <c r="AK220" s="283"/>
      <c r="AL220" s="283"/>
      <c r="AM220" s="283"/>
      <c r="AN220" s="283"/>
      <c r="AO220" s="283"/>
      <c r="AP220" s="283"/>
      <c r="AQ220" s="283"/>
      <c r="AR220" s="283"/>
      <c r="AS220" s="283"/>
      <c r="AT220" s="283"/>
      <c r="AU220" s="283"/>
      <c r="AV220" s="283"/>
      <c r="AW220" s="283"/>
      <c r="AX220" s="283"/>
      <c r="AY220" s="283"/>
      <c r="AZ220" s="283"/>
      <c r="BA220" s="283"/>
      <c r="BB220" s="283"/>
      <c r="BC220" s="283"/>
      <c r="BD220" s="283"/>
      <c r="BE220" s="283"/>
      <c r="BF220" s="283"/>
      <c r="BG220" s="283"/>
      <c r="BH220" s="283"/>
      <c r="BI220" s="283"/>
      <c r="BJ220" s="283"/>
      <c r="BK220" s="283"/>
      <c r="BL220" s="283"/>
      <c r="BM220" s="283"/>
      <c r="BN220" s="283"/>
      <c r="BO220" s="283"/>
      <c r="BP220" s="283"/>
      <c r="BQ220" s="283"/>
      <c r="BR220" s="283"/>
      <c r="BS220" s="283"/>
      <c r="BT220" s="283"/>
      <c r="BU220" s="283"/>
      <c r="BV220" s="283"/>
      <c r="BW220" s="283"/>
      <c r="BX220" s="283"/>
      <c r="BY220" s="283"/>
      <c r="BZ220" s="283"/>
      <c r="CA220" s="283"/>
      <c r="CB220" s="283"/>
      <c r="CC220" s="283"/>
      <c r="CD220" s="283"/>
      <c r="CE220" s="283"/>
      <c r="CF220" s="283"/>
      <c r="CG220" s="283"/>
      <c r="CH220" s="283"/>
      <c r="CI220" s="283"/>
      <c r="CJ220" s="283"/>
      <c r="CK220" s="283"/>
      <c r="CL220" s="283"/>
      <c r="CM220" s="283"/>
      <c r="CN220" s="283"/>
      <c r="CO220" s="283"/>
      <c r="CP220" s="283"/>
      <c r="CQ220" s="283"/>
      <c r="CR220" s="283"/>
      <c r="CS220" s="283"/>
      <c r="CT220" s="283"/>
      <c r="CU220" s="283"/>
      <c r="CV220" s="283"/>
      <c r="CW220" s="283"/>
      <c r="CX220" s="283"/>
      <c r="CY220" s="283"/>
      <c r="CZ220" s="283"/>
      <c r="DA220" s="283"/>
      <c r="DB220" s="283"/>
      <c r="DC220" s="283"/>
      <c r="DD220" s="283"/>
      <c r="DE220" s="283"/>
      <c r="DF220" s="283"/>
      <c r="DG220" s="283"/>
      <c r="DH220" s="283"/>
      <c r="DI220" s="283"/>
      <c r="DJ220" s="283"/>
      <c r="DK220" s="283"/>
      <c r="DL220" s="283"/>
      <c r="DM220" s="283"/>
      <c r="DN220" s="283"/>
    </row>
    <row r="221" spans="1:118" s="269" customFormat="1" ht="11.25" x14ac:dyDescent="0.2">
      <c r="A221" s="281">
        <f t="shared" si="3"/>
        <v>217</v>
      </c>
      <c r="B221" s="282" t="s">
        <v>680</v>
      </c>
      <c r="C221" s="283"/>
      <c r="D221" s="283"/>
      <c r="E221" s="283"/>
      <c r="F221" s="283"/>
      <c r="G221" s="283"/>
      <c r="H221" s="283"/>
      <c r="I221" s="283"/>
      <c r="J221" s="283"/>
      <c r="K221" s="283"/>
      <c r="L221" s="283"/>
      <c r="M221" s="283"/>
      <c r="N221" s="283"/>
      <c r="O221" s="283"/>
      <c r="P221" s="283"/>
      <c r="Q221" s="283"/>
      <c r="R221" s="283"/>
      <c r="S221" s="283"/>
      <c r="T221" s="283"/>
      <c r="U221" s="283"/>
      <c r="V221" s="283"/>
      <c r="W221" s="283"/>
      <c r="X221" s="283"/>
      <c r="Y221" s="283"/>
      <c r="Z221" s="283"/>
      <c r="AA221" s="283"/>
      <c r="AB221" s="283"/>
      <c r="AC221" s="283"/>
      <c r="AD221" s="283"/>
      <c r="AE221" s="283"/>
      <c r="AF221" s="283"/>
      <c r="AG221" s="283"/>
      <c r="AH221" s="283"/>
      <c r="AI221" s="283"/>
      <c r="AJ221" s="283"/>
      <c r="AK221" s="283"/>
      <c r="AL221" s="283"/>
      <c r="AM221" s="283"/>
      <c r="AN221" s="283"/>
      <c r="AO221" s="283"/>
      <c r="AP221" s="283"/>
      <c r="AQ221" s="283"/>
      <c r="AR221" s="283"/>
      <c r="AS221" s="283"/>
      <c r="AT221" s="283"/>
      <c r="AU221" s="283"/>
      <c r="AV221" s="283"/>
      <c r="AW221" s="283"/>
      <c r="AX221" s="283"/>
      <c r="AY221" s="283"/>
      <c r="AZ221" s="283"/>
      <c r="BA221" s="283"/>
      <c r="BB221" s="283"/>
      <c r="BC221" s="283"/>
      <c r="BD221" s="283"/>
      <c r="BE221" s="283"/>
      <c r="BF221" s="283"/>
      <c r="BG221" s="283"/>
      <c r="BH221" s="283"/>
      <c r="BI221" s="283"/>
      <c r="BJ221" s="283"/>
      <c r="BK221" s="283"/>
      <c r="BL221" s="283"/>
      <c r="BM221" s="283"/>
      <c r="BN221" s="283"/>
      <c r="BO221" s="283"/>
      <c r="BP221" s="283"/>
      <c r="BQ221" s="283"/>
      <c r="BR221" s="283"/>
      <c r="BS221" s="283"/>
      <c r="BT221" s="283"/>
      <c r="BU221" s="283"/>
      <c r="BV221" s="283"/>
      <c r="BW221" s="283"/>
      <c r="BX221" s="283"/>
      <c r="BY221" s="283"/>
      <c r="BZ221" s="283"/>
      <c r="CA221" s="283"/>
      <c r="CB221" s="283"/>
      <c r="CC221" s="283"/>
      <c r="CD221" s="283"/>
      <c r="CE221" s="283"/>
      <c r="CF221" s="283"/>
      <c r="CG221" s="283"/>
      <c r="CH221" s="283"/>
      <c r="CI221" s="283"/>
      <c r="CJ221" s="283"/>
      <c r="CK221" s="283"/>
      <c r="CL221" s="283"/>
      <c r="CM221" s="283"/>
      <c r="CN221" s="283"/>
      <c r="CO221" s="283"/>
      <c r="CP221" s="283"/>
      <c r="CQ221" s="283"/>
      <c r="CR221" s="283"/>
      <c r="CS221" s="283"/>
      <c r="CT221" s="283"/>
      <c r="CU221" s="283"/>
      <c r="CV221" s="283"/>
      <c r="CW221" s="283"/>
      <c r="CX221" s="283"/>
      <c r="CY221" s="283"/>
      <c r="CZ221" s="283"/>
      <c r="DA221" s="283"/>
      <c r="DB221" s="283"/>
      <c r="DC221" s="283"/>
      <c r="DD221" s="283"/>
      <c r="DE221" s="283"/>
      <c r="DF221" s="283"/>
      <c r="DG221" s="283"/>
      <c r="DH221" s="283"/>
      <c r="DI221" s="283"/>
      <c r="DJ221" s="283"/>
      <c r="DK221" s="283"/>
      <c r="DL221" s="283"/>
      <c r="DM221" s="283"/>
      <c r="DN221" s="283"/>
    </row>
    <row r="222" spans="1:118" s="269" customFormat="1" ht="11.25" x14ac:dyDescent="0.2">
      <c r="A222" s="281">
        <f t="shared" si="3"/>
        <v>218</v>
      </c>
      <c r="B222" s="282" t="s">
        <v>680</v>
      </c>
      <c r="C222" s="283"/>
      <c r="D222" s="283"/>
      <c r="E222" s="283"/>
      <c r="F222" s="283"/>
      <c r="G222" s="283"/>
      <c r="H222" s="283"/>
      <c r="I222" s="283"/>
      <c r="J222" s="283"/>
      <c r="K222" s="283"/>
      <c r="L222" s="283"/>
      <c r="M222" s="283"/>
      <c r="N222" s="283"/>
      <c r="O222" s="283"/>
      <c r="P222" s="283"/>
      <c r="Q222" s="283"/>
      <c r="R222" s="283"/>
      <c r="S222" s="283"/>
      <c r="T222" s="283"/>
      <c r="U222" s="283"/>
      <c r="V222" s="283"/>
      <c r="W222" s="283"/>
      <c r="X222" s="283"/>
      <c r="Y222" s="283"/>
      <c r="Z222" s="283"/>
      <c r="AA222" s="283"/>
      <c r="AB222" s="283"/>
      <c r="AC222" s="283"/>
      <c r="AD222" s="283"/>
      <c r="AE222" s="283"/>
      <c r="AF222" s="283"/>
      <c r="AG222" s="283"/>
      <c r="AH222" s="283"/>
      <c r="AI222" s="283"/>
      <c r="AJ222" s="283"/>
      <c r="AK222" s="283"/>
      <c r="AL222" s="283"/>
      <c r="AM222" s="283"/>
      <c r="AN222" s="283"/>
      <c r="AO222" s="283"/>
      <c r="AP222" s="283"/>
      <c r="AQ222" s="283"/>
      <c r="AR222" s="283"/>
      <c r="AS222" s="283"/>
      <c r="AT222" s="283"/>
      <c r="AU222" s="283"/>
      <c r="AV222" s="283"/>
      <c r="AW222" s="283"/>
      <c r="AX222" s="283"/>
      <c r="AY222" s="283"/>
      <c r="AZ222" s="283"/>
      <c r="BA222" s="283"/>
      <c r="BB222" s="283"/>
      <c r="BC222" s="283"/>
      <c r="BD222" s="283"/>
      <c r="BE222" s="283"/>
      <c r="BF222" s="283"/>
      <c r="BG222" s="283"/>
      <c r="BH222" s="283"/>
      <c r="BI222" s="283"/>
      <c r="BJ222" s="283"/>
      <c r="BK222" s="283"/>
      <c r="BL222" s="283"/>
      <c r="BM222" s="283">
        <v>2</v>
      </c>
      <c r="BN222" s="283"/>
      <c r="BO222" s="283"/>
      <c r="BP222" s="283"/>
      <c r="BQ222" s="283"/>
      <c r="BR222" s="283"/>
      <c r="BS222" s="283"/>
      <c r="BT222" s="283"/>
      <c r="BU222" s="283"/>
      <c r="BV222" s="283"/>
      <c r="BW222" s="283"/>
      <c r="BX222" s="283"/>
      <c r="BY222" s="283"/>
      <c r="BZ222" s="283"/>
      <c r="CA222" s="283">
        <v>3</v>
      </c>
      <c r="CB222" s="283">
        <v>2</v>
      </c>
      <c r="CC222" s="283">
        <v>2</v>
      </c>
      <c r="CD222" s="283">
        <v>4</v>
      </c>
      <c r="CE222" s="283"/>
      <c r="CF222" s="283">
        <v>2</v>
      </c>
      <c r="CG222" s="283">
        <v>4</v>
      </c>
      <c r="CH222" s="283"/>
      <c r="CI222" s="283"/>
      <c r="CJ222" s="283"/>
      <c r="CK222" s="283"/>
      <c r="CL222" s="283"/>
      <c r="CM222" s="283"/>
      <c r="CN222" s="283"/>
      <c r="CO222" s="283"/>
      <c r="CP222" s="283"/>
      <c r="CQ222" s="283"/>
      <c r="CR222" s="283"/>
      <c r="CS222" s="283"/>
      <c r="CT222" s="283"/>
      <c r="CU222" s="283"/>
      <c r="CV222" s="283"/>
      <c r="CW222" s="283">
        <v>2</v>
      </c>
      <c r="CX222" s="283"/>
      <c r="CY222" s="283"/>
      <c r="CZ222" s="283"/>
      <c r="DA222" s="283"/>
      <c r="DB222" s="283"/>
      <c r="DC222" s="283"/>
      <c r="DD222" s="283"/>
      <c r="DE222" s="283"/>
      <c r="DF222" s="283"/>
      <c r="DG222" s="283"/>
      <c r="DH222" s="283"/>
      <c r="DI222" s="283">
        <v>2</v>
      </c>
      <c r="DJ222" s="283"/>
      <c r="DK222" s="283"/>
      <c r="DL222" s="283"/>
      <c r="DM222" s="283"/>
      <c r="DN222" s="283"/>
    </row>
    <row r="223" spans="1:118" s="269" customFormat="1" ht="11.25" x14ac:dyDescent="0.2">
      <c r="A223" s="281">
        <f t="shared" si="3"/>
        <v>219</v>
      </c>
      <c r="B223" s="282" t="s">
        <v>680</v>
      </c>
      <c r="C223" s="283"/>
      <c r="D223" s="283"/>
      <c r="E223" s="283"/>
      <c r="F223" s="283"/>
      <c r="G223" s="283"/>
      <c r="H223" s="283"/>
      <c r="I223" s="283"/>
      <c r="J223" s="283"/>
      <c r="K223" s="283"/>
      <c r="L223" s="283"/>
      <c r="M223" s="283"/>
      <c r="N223" s="283"/>
      <c r="O223" s="283"/>
      <c r="P223" s="283"/>
      <c r="Q223" s="283"/>
      <c r="R223" s="283"/>
      <c r="S223" s="283"/>
      <c r="T223" s="283"/>
      <c r="U223" s="283"/>
      <c r="V223" s="283"/>
      <c r="W223" s="283"/>
      <c r="X223" s="283"/>
      <c r="Y223" s="283"/>
      <c r="Z223" s="283"/>
      <c r="AA223" s="283"/>
      <c r="AB223" s="283"/>
      <c r="AC223" s="283"/>
      <c r="AD223" s="283"/>
      <c r="AE223" s="283"/>
      <c r="AF223" s="283"/>
      <c r="AG223" s="283"/>
      <c r="AH223" s="283"/>
      <c r="AI223" s="283"/>
      <c r="AJ223" s="283"/>
      <c r="AK223" s="283"/>
      <c r="AL223" s="283"/>
      <c r="AM223" s="283"/>
      <c r="AN223" s="283"/>
      <c r="AO223" s="283"/>
      <c r="AP223" s="283"/>
      <c r="AQ223" s="283"/>
      <c r="AR223" s="283"/>
      <c r="AS223" s="283"/>
      <c r="AT223" s="283"/>
      <c r="AU223" s="283"/>
      <c r="AV223" s="283"/>
      <c r="AW223" s="283"/>
      <c r="AX223" s="283"/>
      <c r="AY223" s="283"/>
      <c r="AZ223" s="283"/>
      <c r="BA223" s="283"/>
      <c r="BB223" s="283"/>
      <c r="BC223" s="283"/>
      <c r="BD223" s="283"/>
      <c r="BE223" s="283"/>
      <c r="BF223" s="283"/>
      <c r="BG223" s="283"/>
      <c r="BH223" s="283"/>
      <c r="BI223" s="283"/>
      <c r="BJ223" s="283"/>
      <c r="BK223" s="283"/>
      <c r="BL223" s="283"/>
      <c r="BM223" s="283"/>
      <c r="BN223" s="283"/>
      <c r="BO223" s="283"/>
      <c r="BP223" s="283"/>
      <c r="BQ223" s="283"/>
      <c r="BR223" s="283"/>
      <c r="BS223" s="283"/>
      <c r="BT223" s="283"/>
      <c r="BU223" s="283"/>
      <c r="BV223" s="283"/>
      <c r="BW223" s="283"/>
      <c r="BX223" s="283"/>
      <c r="BY223" s="283"/>
      <c r="BZ223" s="283"/>
      <c r="CA223" s="283"/>
      <c r="CB223" s="283"/>
      <c r="CC223" s="283"/>
      <c r="CD223" s="283"/>
      <c r="CE223" s="283"/>
      <c r="CF223" s="283"/>
      <c r="CG223" s="283"/>
      <c r="CH223" s="283"/>
      <c r="CI223" s="283"/>
      <c r="CJ223" s="283"/>
      <c r="CK223" s="283"/>
      <c r="CL223" s="283"/>
      <c r="CM223" s="283"/>
      <c r="CN223" s="283"/>
      <c r="CO223" s="283"/>
      <c r="CP223" s="283"/>
      <c r="CQ223" s="283"/>
      <c r="CR223" s="283"/>
      <c r="CS223" s="283"/>
      <c r="CT223" s="283"/>
      <c r="CU223" s="283"/>
      <c r="CV223" s="283"/>
      <c r="CW223" s="283"/>
      <c r="CX223" s="283"/>
      <c r="CY223" s="283"/>
      <c r="CZ223" s="283"/>
      <c r="DA223" s="283"/>
      <c r="DB223" s="283"/>
      <c r="DC223" s="283"/>
      <c r="DD223" s="283"/>
      <c r="DE223" s="283"/>
      <c r="DF223" s="283"/>
      <c r="DG223" s="283"/>
      <c r="DH223" s="283"/>
      <c r="DI223" s="283"/>
      <c r="DJ223" s="283"/>
      <c r="DK223" s="283"/>
      <c r="DL223" s="283"/>
      <c r="DM223" s="283"/>
      <c r="DN223" s="283"/>
    </row>
    <row r="224" spans="1:118" s="269" customFormat="1" ht="11.25" x14ac:dyDescent="0.2">
      <c r="A224" s="281">
        <f t="shared" si="3"/>
        <v>220</v>
      </c>
      <c r="B224" s="282" t="s">
        <v>680</v>
      </c>
      <c r="C224" s="283"/>
      <c r="D224" s="283"/>
      <c r="E224" s="283"/>
      <c r="F224" s="283"/>
      <c r="G224" s="283"/>
      <c r="H224" s="283"/>
      <c r="I224" s="283"/>
      <c r="J224" s="283"/>
      <c r="K224" s="283"/>
      <c r="L224" s="283"/>
      <c r="M224" s="283"/>
      <c r="N224" s="283"/>
      <c r="O224" s="283"/>
      <c r="P224" s="283"/>
      <c r="Q224" s="283"/>
      <c r="R224" s="283"/>
      <c r="S224" s="283"/>
      <c r="T224" s="283"/>
      <c r="U224" s="283"/>
      <c r="V224" s="283">
        <v>2</v>
      </c>
      <c r="W224" s="283"/>
      <c r="X224" s="283"/>
      <c r="Y224" s="283"/>
      <c r="Z224" s="283"/>
      <c r="AA224" s="283"/>
      <c r="AB224" s="283"/>
      <c r="AC224" s="283"/>
      <c r="AD224" s="283"/>
      <c r="AE224" s="283"/>
      <c r="AF224" s="283"/>
      <c r="AG224" s="283"/>
      <c r="AH224" s="283"/>
      <c r="AI224" s="283"/>
      <c r="AJ224" s="283"/>
      <c r="AK224" s="283"/>
      <c r="AL224" s="283"/>
      <c r="AM224" s="283"/>
      <c r="AN224" s="283"/>
      <c r="AO224" s="283"/>
      <c r="AP224" s="283"/>
      <c r="AQ224" s="283"/>
      <c r="AR224" s="283"/>
      <c r="AS224" s="283"/>
      <c r="AT224" s="283"/>
      <c r="AU224" s="283"/>
      <c r="AV224" s="283"/>
      <c r="AW224" s="283"/>
      <c r="AX224" s="283"/>
      <c r="AY224" s="283"/>
      <c r="AZ224" s="283"/>
      <c r="BA224" s="283"/>
      <c r="BB224" s="283"/>
      <c r="BC224" s="283"/>
      <c r="BD224" s="283"/>
      <c r="BE224" s="283"/>
      <c r="BF224" s="283"/>
      <c r="BG224" s="283"/>
      <c r="BH224" s="283"/>
      <c r="BI224" s="283"/>
      <c r="BJ224" s="283"/>
      <c r="BK224" s="283"/>
      <c r="BL224" s="283"/>
      <c r="BM224" s="283">
        <v>2</v>
      </c>
      <c r="BN224" s="283"/>
      <c r="BO224" s="283"/>
      <c r="BP224" s="283"/>
      <c r="BQ224" s="283"/>
      <c r="BR224" s="283"/>
      <c r="BS224" s="283"/>
      <c r="BT224" s="283"/>
      <c r="BU224" s="283"/>
      <c r="BV224" s="283"/>
      <c r="BW224" s="283"/>
      <c r="BX224" s="283"/>
      <c r="BY224" s="283"/>
      <c r="BZ224" s="283"/>
      <c r="CA224" s="283"/>
      <c r="CB224" s="283"/>
      <c r="CC224" s="283"/>
      <c r="CD224" s="283"/>
      <c r="CE224" s="283"/>
      <c r="CF224" s="283"/>
      <c r="CG224" s="283"/>
      <c r="CH224" s="283"/>
      <c r="CI224" s="283"/>
      <c r="CJ224" s="283"/>
      <c r="CK224" s="283"/>
      <c r="CL224" s="283"/>
      <c r="CM224" s="283"/>
      <c r="CN224" s="283"/>
      <c r="CO224" s="283"/>
      <c r="CP224" s="283">
        <v>8</v>
      </c>
      <c r="CQ224" s="283">
        <v>6</v>
      </c>
      <c r="CR224" s="283"/>
      <c r="CS224" s="283"/>
      <c r="CT224" s="283"/>
      <c r="CU224" s="283"/>
      <c r="CV224" s="283"/>
      <c r="CW224" s="283">
        <v>2</v>
      </c>
      <c r="CX224" s="283"/>
      <c r="CY224" s="283"/>
      <c r="CZ224" s="283"/>
      <c r="DA224" s="283"/>
      <c r="DB224" s="283"/>
      <c r="DC224" s="283"/>
      <c r="DD224" s="283"/>
      <c r="DE224" s="283"/>
      <c r="DF224" s="283"/>
      <c r="DG224" s="283"/>
      <c r="DH224" s="283"/>
      <c r="DI224" s="283"/>
      <c r="DJ224" s="283"/>
      <c r="DK224" s="283"/>
      <c r="DL224" s="283"/>
      <c r="DM224" s="283"/>
      <c r="DN224" s="283"/>
    </row>
    <row r="225" spans="1:118" s="269" customFormat="1" ht="11.25" x14ac:dyDescent="0.2">
      <c r="A225" s="281">
        <f t="shared" si="3"/>
        <v>221</v>
      </c>
      <c r="B225" s="282" t="s">
        <v>680</v>
      </c>
      <c r="C225" s="283"/>
      <c r="D225" s="283"/>
      <c r="E225" s="283"/>
      <c r="F225" s="283"/>
      <c r="G225" s="283"/>
      <c r="H225" s="283"/>
      <c r="I225" s="283"/>
      <c r="J225" s="283"/>
      <c r="K225" s="283"/>
      <c r="L225" s="283"/>
      <c r="M225" s="283"/>
      <c r="N225" s="283"/>
      <c r="O225" s="283"/>
      <c r="P225" s="283"/>
      <c r="Q225" s="283"/>
      <c r="R225" s="283"/>
      <c r="S225" s="283"/>
      <c r="T225" s="283"/>
      <c r="U225" s="283"/>
      <c r="V225" s="283"/>
      <c r="W225" s="283"/>
      <c r="X225" s="283"/>
      <c r="Y225" s="283"/>
      <c r="Z225" s="283"/>
      <c r="AA225" s="283"/>
      <c r="AB225" s="283"/>
      <c r="AC225" s="283"/>
      <c r="AD225" s="283"/>
      <c r="AE225" s="283"/>
      <c r="AF225" s="283"/>
      <c r="AG225" s="283"/>
      <c r="AH225" s="283"/>
      <c r="AI225" s="283"/>
      <c r="AJ225" s="283"/>
      <c r="AK225" s="283"/>
      <c r="AL225" s="283"/>
      <c r="AM225" s="283"/>
      <c r="AN225" s="283"/>
      <c r="AO225" s="283"/>
      <c r="AP225" s="283"/>
      <c r="AQ225" s="283"/>
      <c r="AR225" s="283"/>
      <c r="AS225" s="283"/>
      <c r="AT225" s="283"/>
      <c r="AU225" s="283"/>
      <c r="AV225" s="283"/>
      <c r="AW225" s="283"/>
      <c r="AX225" s="283"/>
      <c r="AY225" s="283"/>
      <c r="AZ225" s="283"/>
      <c r="BA225" s="283"/>
      <c r="BB225" s="283"/>
      <c r="BC225" s="283"/>
      <c r="BD225" s="283"/>
      <c r="BE225" s="283"/>
      <c r="BF225" s="283"/>
      <c r="BG225" s="283"/>
      <c r="BH225" s="283"/>
      <c r="BI225" s="283"/>
      <c r="BJ225" s="283"/>
      <c r="BK225" s="283"/>
      <c r="BL225" s="283"/>
      <c r="BM225" s="283">
        <v>2</v>
      </c>
      <c r="BN225" s="283"/>
      <c r="BO225" s="283"/>
      <c r="BP225" s="283"/>
      <c r="BQ225" s="283"/>
      <c r="BR225" s="283"/>
      <c r="BS225" s="283"/>
      <c r="BT225" s="283"/>
      <c r="BU225" s="283"/>
      <c r="BV225" s="283"/>
      <c r="BW225" s="283"/>
      <c r="BX225" s="283"/>
      <c r="BY225" s="283"/>
      <c r="BZ225" s="283"/>
      <c r="CA225" s="283">
        <v>3</v>
      </c>
      <c r="CB225" s="283">
        <v>2</v>
      </c>
      <c r="CC225" s="283">
        <v>2</v>
      </c>
      <c r="CD225" s="283">
        <v>4</v>
      </c>
      <c r="CE225" s="283"/>
      <c r="CF225" s="283">
        <v>2</v>
      </c>
      <c r="CG225" s="283">
        <v>4</v>
      </c>
      <c r="CH225" s="283"/>
      <c r="CI225" s="283"/>
      <c r="CJ225" s="283"/>
      <c r="CK225" s="283"/>
      <c r="CL225" s="283"/>
      <c r="CM225" s="283"/>
      <c r="CN225" s="283"/>
      <c r="CO225" s="283"/>
      <c r="CP225" s="283"/>
      <c r="CQ225" s="283"/>
      <c r="CR225" s="283"/>
      <c r="CS225" s="283"/>
      <c r="CT225" s="283"/>
      <c r="CU225" s="283"/>
      <c r="CV225" s="283"/>
      <c r="CW225" s="283">
        <v>2</v>
      </c>
      <c r="CX225" s="283"/>
      <c r="CY225" s="283"/>
      <c r="CZ225" s="283"/>
      <c r="DA225" s="283"/>
      <c r="DB225" s="283"/>
      <c r="DC225" s="283"/>
      <c r="DD225" s="283"/>
      <c r="DE225" s="283"/>
      <c r="DF225" s="283"/>
      <c r="DG225" s="283"/>
      <c r="DH225" s="283"/>
      <c r="DI225" s="283"/>
      <c r="DJ225" s="283"/>
      <c r="DK225" s="283"/>
      <c r="DL225" s="283"/>
      <c r="DM225" s="283"/>
      <c r="DN225" s="283"/>
    </row>
    <row r="226" spans="1:118" s="269" customFormat="1" ht="11.25" x14ac:dyDescent="0.2">
      <c r="A226" s="281">
        <f t="shared" si="3"/>
        <v>222</v>
      </c>
      <c r="B226" s="282" t="s">
        <v>680</v>
      </c>
      <c r="C226" s="283"/>
      <c r="D226" s="283"/>
      <c r="E226" s="283"/>
      <c r="F226" s="283"/>
      <c r="G226" s="283"/>
      <c r="H226" s="283"/>
      <c r="I226" s="283"/>
      <c r="J226" s="283"/>
      <c r="K226" s="283"/>
      <c r="L226" s="283"/>
      <c r="M226" s="283"/>
      <c r="N226" s="283"/>
      <c r="O226" s="283"/>
      <c r="P226" s="283"/>
      <c r="Q226" s="283"/>
      <c r="R226" s="283"/>
      <c r="S226" s="283"/>
      <c r="T226" s="283">
        <v>1</v>
      </c>
      <c r="U226" s="283"/>
      <c r="V226" s="283"/>
      <c r="W226" s="283">
        <v>2</v>
      </c>
      <c r="X226" s="283"/>
      <c r="Y226" s="283"/>
      <c r="Z226" s="283"/>
      <c r="AA226" s="283"/>
      <c r="AB226" s="283"/>
      <c r="AC226" s="283"/>
      <c r="AD226" s="283"/>
      <c r="AE226" s="283"/>
      <c r="AF226" s="283"/>
      <c r="AG226" s="283"/>
      <c r="AH226" s="283"/>
      <c r="AI226" s="283"/>
      <c r="AJ226" s="283"/>
      <c r="AK226" s="283"/>
      <c r="AL226" s="283"/>
      <c r="AM226" s="283"/>
      <c r="AN226" s="283"/>
      <c r="AO226" s="283"/>
      <c r="AP226" s="283"/>
      <c r="AQ226" s="283"/>
      <c r="AR226" s="283"/>
      <c r="AS226" s="283"/>
      <c r="AT226" s="283"/>
      <c r="AU226" s="283"/>
      <c r="AV226" s="283"/>
      <c r="AW226" s="283"/>
      <c r="AX226" s="283"/>
      <c r="AY226" s="283"/>
      <c r="AZ226" s="283"/>
      <c r="BA226" s="283"/>
      <c r="BB226" s="283"/>
      <c r="BC226" s="283"/>
      <c r="BD226" s="283"/>
      <c r="BE226" s="283"/>
      <c r="BF226" s="283"/>
      <c r="BG226" s="283"/>
      <c r="BH226" s="283"/>
      <c r="BI226" s="283"/>
      <c r="BJ226" s="283"/>
      <c r="BK226" s="283"/>
      <c r="BL226" s="283"/>
      <c r="BM226" s="283">
        <v>2</v>
      </c>
      <c r="BN226" s="283"/>
      <c r="BO226" s="283"/>
      <c r="BP226" s="283"/>
      <c r="BQ226" s="283"/>
      <c r="BR226" s="283"/>
      <c r="BS226" s="283"/>
      <c r="BT226" s="283"/>
      <c r="BU226" s="283"/>
      <c r="BV226" s="283"/>
      <c r="BW226" s="283"/>
      <c r="BX226" s="283"/>
      <c r="BY226" s="283"/>
      <c r="BZ226" s="283"/>
      <c r="CA226" s="283">
        <v>3</v>
      </c>
      <c r="CB226" s="283">
        <v>2</v>
      </c>
      <c r="CC226" s="283">
        <v>2</v>
      </c>
      <c r="CD226" s="283">
        <v>4</v>
      </c>
      <c r="CE226" s="283"/>
      <c r="CF226" s="283">
        <v>2</v>
      </c>
      <c r="CG226" s="283">
        <v>4</v>
      </c>
      <c r="CH226" s="283">
        <v>2</v>
      </c>
      <c r="CI226" s="283"/>
      <c r="CJ226" s="283"/>
      <c r="CK226" s="283"/>
      <c r="CL226" s="283"/>
      <c r="CM226" s="283"/>
      <c r="CN226" s="283"/>
      <c r="CO226" s="283"/>
      <c r="CP226" s="283"/>
      <c r="CQ226" s="283"/>
      <c r="CR226" s="283"/>
      <c r="CS226" s="283"/>
      <c r="CT226" s="283"/>
      <c r="CU226" s="283"/>
      <c r="CV226" s="283"/>
      <c r="CW226" s="283">
        <v>2</v>
      </c>
      <c r="CX226" s="283"/>
      <c r="CY226" s="283"/>
      <c r="CZ226" s="283"/>
      <c r="DA226" s="283"/>
      <c r="DB226" s="283"/>
      <c r="DC226" s="283"/>
      <c r="DD226" s="283"/>
      <c r="DE226" s="283"/>
      <c r="DF226" s="283"/>
      <c r="DG226" s="283"/>
      <c r="DH226" s="283"/>
      <c r="DI226" s="283">
        <v>2</v>
      </c>
      <c r="DJ226" s="283"/>
      <c r="DK226" s="283"/>
      <c r="DL226" s="283"/>
      <c r="DM226" s="283"/>
      <c r="DN226" s="283"/>
    </row>
    <row r="227" spans="1:118" s="269" customFormat="1" ht="11.25" x14ac:dyDescent="0.2">
      <c r="A227" s="281">
        <f t="shared" si="3"/>
        <v>223</v>
      </c>
      <c r="B227" s="282" t="s">
        <v>680</v>
      </c>
      <c r="C227" s="283"/>
      <c r="D227" s="283"/>
      <c r="E227" s="283"/>
      <c r="F227" s="283"/>
      <c r="G227" s="283"/>
      <c r="H227" s="283"/>
      <c r="I227" s="283"/>
      <c r="J227" s="283"/>
      <c r="K227" s="283"/>
      <c r="L227" s="283"/>
      <c r="M227" s="283"/>
      <c r="N227" s="283"/>
      <c r="O227" s="283"/>
      <c r="P227" s="283"/>
      <c r="Q227" s="283"/>
      <c r="R227" s="283"/>
      <c r="S227" s="283"/>
      <c r="T227" s="283">
        <v>1</v>
      </c>
      <c r="U227" s="283"/>
      <c r="V227" s="283"/>
      <c r="W227" s="283">
        <v>2</v>
      </c>
      <c r="X227" s="283"/>
      <c r="Y227" s="283"/>
      <c r="Z227" s="283"/>
      <c r="AA227" s="283"/>
      <c r="AB227" s="283"/>
      <c r="AC227" s="283"/>
      <c r="AD227" s="283"/>
      <c r="AE227" s="283"/>
      <c r="AF227" s="283"/>
      <c r="AG227" s="283"/>
      <c r="AH227" s="283"/>
      <c r="AI227" s="283"/>
      <c r="AJ227" s="283"/>
      <c r="AK227" s="283"/>
      <c r="AL227" s="283"/>
      <c r="AM227" s="283"/>
      <c r="AN227" s="283"/>
      <c r="AO227" s="283"/>
      <c r="AP227" s="283"/>
      <c r="AQ227" s="283"/>
      <c r="AR227" s="283"/>
      <c r="AS227" s="283"/>
      <c r="AT227" s="283"/>
      <c r="AU227" s="283"/>
      <c r="AV227" s="283"/>
      <c r="AW227" s="283"/>
      <c r="AX227" s="283"/>
      <c r="AY227" s="283"/>
      <c r="AZ227" s="283"/>
      <c r="BA227" s="283"/>
      <c r="BB227" s="283"/>
      <c r="BC227" s="283"/>
      <c r="BD227" s="283"/>
      <c r="BE227" s="283"/>
      <c r="BF227" s="283"/>
      <c r="BG227" s="283"/>
      <c r="BH227" s="283"/>
      <c r="BI227" s="283"/>
      <c r="BJ227" s="283"/>
      <c r="BK227" s="283"/>
      <c r="BL227" s="283"/>
      <c r="BM227" s="283">
        <v>2</v>
      </c>
      <c r="BN227" s="283"/>
      <c r="BO227" s="283"/>
      <c r="BP227" s="283"/>
      <c r="BQ227" s="283"/>
      <c r="BR227" s="283"/>
      <c r="BS227" s="283"/>
      <c r="BT227" s="283"/>
      <c r="BU227" s="283"/>
      <c r="BV227" s="283"/>
      <c r="BW227" s="283"/>
      <c r="BX227" s="283"/>
      <c r="BY227" s="283"/>
      <c r="BZ227" s="283"/>
      <c r="CA227" s="283">
        <v>3</v>
      </c>
      <c r="CB227" s="283">
        <v>2</v>
      </c>
      <c r="CC227" s="283">
        <v>2</v>
      </c>
      <c r="CD227" s="283">
        <v>4</v>
      </c>
      <c r="CE227" s="283"/>
      <c r="CF227" s="283">
        <v>2</v>
      </c>
      <c r="CG227" s="283">
        <v>4</v>
      </c>
      <c r="CH227" s="283">
        <v>2</v>
      </c>
      <c r="CI227" s="283"/>
      <c r="CJ227" s="283"/>
      <c r="CK227" s="283"/>
      <c r="CL227" s="283"/>
      <c r="CM227" s="283"/>
      <c r="CN227" s="283"/>
      <c r="CO227" s="283"/>
      <c r="CP227" s="283"/>
      <c r="CQ227" s="283"/>
      <c r="CR227" s="283"/>
      <c r="CS227" s="283"/>
      <c r="CT227" s="283"/>
      <c r="CU227" s="283"/>
      <c r="CV227" s="283"/>
      <c r="CW227" s="283">
        <v>2</v>
      </c>
      <c r="CX227" s="283"/>
      <c r="CY227" s="283"/>
      <c r="CZ227" s="283"/>
      <c r="DA227" s="283"/>
      <c r="DB227" s="283"/>
      <c r="DC227" s="283"/>
      <c r="DD227" s="283"/>
      <c r="DE227" s="283"/>
      <c r="DF227" s="283"/>
      <c r="DG227" s="283"/>
      <c r="DH227" s="283"/>
      <c r="DI227" s="283">
        <v>2</v>
      </c>
      <c r="DJ227" s="283"/>
      <c r="DK227" s="283"/>
      <c r="DL227" s="283"/>
      <c r="DM227" s="283"/>
      <c r="DN227" s="283"/>
    </row>
    <row r="228" spans="1:118" s="269" customFormat="1" ht="11.25" x14ac:dyDescent="0.2">
      <c r="A228" s="281">
        <f t="shared" si="3"/>
        <v>224</v>
      </c>
      <c r="B228" s="282" t="s">
        <v>680</v>
      </c>
      <c r="C228" s="283"/>
      <c r="D228" s="283"/>
      <c r="E228" s="283"/>
      <c r="F228" s="283"/>
      <c r="G228" s="283"/>
      <c r="H228" s="283"/>
      <c r="I228" s="283"/>
      <c r="J228" s="283"/>
      <c r="K228" s="283"/>
      <c r="L228" s="283"/>
      <c r="M228" s="283"/>
      <c r="N228" s="283"/>
      <c r="O228" s="283"/>
      <c r="P228" s="283"/>
      <c r="Q228" s="283"/>
      <c r="R228" s="283"/>
      <c r="S228" s="283"/>
      <c r="T228" s="283"/>
      <c r="U228" s="283"/>
      <c r="V228" s="283"/>
      <c r="W228" s="283"/>
      <c r="X228" s="283"/>
      <c r="Y228" s="283"/>
      <c r="Z228" s="283"/>
      <c r="AA228" s="283"/>
      <c r="AB228" s="283"/>
      <c r="AC228" s="283"/>
      <c r="AD228" s="283"/>
      <c r="AE228" s="283"/>
      <c r="AF228" s="283"/>
      <c r="AG228" s="283"/>
      <c r="AH228" s="283"/>
      <c r="AI228" s="283"/>
      <c r="AJ228" s="283"/>
      <c r="AK228" s="283"/>
      <c r="AL228" s="283"/>
      <c r="AM228" s="283"/>
      <c r="AN228" s="283"/>
      <c r="AO228" s="283"/>
      <c r="AP228" s="283"/>
      <c r="AQ228" s="283"/>
      <c r="AR228" s="283"/>
      <c r="AS228" s="283"/>
      <c r="AT228" s="283"/>
      <c r="AU228" s="283"/>
      <c r="AV228" s="283"/>
      <c r="AW228" s="283"/>
      <c r="AX228" s="283"/>
      <c r="AY228" s="283"/>
      <c r="AZ228" s="283"/>
      <c r="BA228" s="283"/>
      <c r="BB228" s="283"/>
      <c r="BC228" s="283"/>
      <c r="BD228" s="283"/>
      <c r="BE228" s="283"/>
      <c r="BF228" s="283"/>
      <c r="BG228" s="283"/>
      <c r="BH228" s="283"/>
      <c r="BI228" s="283"/>
      <c r="BJ228" s="283"/>
      <c r="BK228" s="283"/>
      <c r="BL228" s="283"/>
      <c r="BM228" s="283"/>
      <c r="BN228" s="283"/>
      <c r="BO228" s="283"/>
      <c r="BP228" s="283"/>
      <c r="BQ228" s="283"/>
      <c r="BR228" s="283"/>
      <c r="BS228" s="283"/>
      <c r="BT228" s="283"/>
      <c r="BU228" s="283"/>
      <c r="BV228" s="283"/>
      <c r="BW228" s="283"/>
      <c r="BX228" s="283"/>
      <c r="BY228" s="283"/>
      <c r="BZ228" s="283"/>
      <c r="CA228" s="283"/>
      <c r="CB228" s="283"/>
      <c r="CC228" s="283"/>
      <c r="CD228" s="283"/>
      <c r="CE228" s="283"/>
      <c r="CF228" s="283"/>
      <c r="CG228" s="283"/>
      <c r="CH228" s="283"/>
      <c r="CI228" s="283"/>
      <c r="CJ228" s="283"/>
      <c r="CK228" s="283"/>
      <c r="CL228" s="283"/>
      <c r="CM228" s="283"/>
      <c r="CN228" s="283"/>
      <c r="CO228" s="283"/>
      <c r="CP228" s="283"/>
      <c r="CQ228" s="283"/>
      <c r="CR228" s="283"/>
      <c r="CS228" s="283"/>
      <c r="CT228" s="283"/>
      <c r="CU228" s="283"/>
      <c r="CV228" s="283"/>
      <c r="CW228" s="283"/>
      <c r="CX228" s="283"/>
      <c r="CY228" s="283"/>
      <c r="CZ228" s="283"/>
      <c r="DA228" s="283"/>
      <c r="DB228" s="283"/>
      <c r="DC228" s="283"/>
      <c r="DD228" s="283"/>
      <c r="DE228" s="283"/>
      <c r="DF228" s="283"/>
      <c r="DG228" s="283"/>
      <c r="DH228" s="283"/>
      <c r="DI228" s="283"/>
      <c r="DJ228" s="283"/>
      <c r="DK228" s="283"/>
      <c r="DL228" s="283"/>
      <c r="DM228" s="283"/>
      <c r="DN228" s="283"/>
    </row>
    <row r="229" spans="1:118" s="269" customFormat="1" ht="11.25" x14ac:dyDescent="0.2">
      <c r="A229" s="281">
        <f t="shared" si="3"/>
        <v>225</v>
      </c>
      <c r="B229" s="282" t="s">
        <v>680</v>
      </c>
      <c r="C229" s="283"/>
      <c r="D229" s="283"/>
      <c r="E229" s="283"/>
      <c r="F229" s="283"/>
      <c r="G229" s="283"/>
      <c r="H229" s="283"/>
      <c r="I229" s="283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3"/>
      <c r="V229" s="283"/>
      <c r="W229" s="283"/>
      <c r="X229" s="283"/>
      <c r="Y229" s="283"/>
      <c r="Z229" s="283"/>
      <c r="AA229" s="283"/>
      <c r="AB229" s="283"/>
      <c r="AC229" s="283"/>
      <c r="AD229" s="283"/>
      <c r="AE229" s="283"/>
      <c r="AF229" s="283"/>
      <c r="AG229" s="283"/>
      <c r="AH229" s="283"/>
      <c r="AI229" s="283"/>
      <c r="AJ229" s="283"/>
      <c r="AK229" s="283"/>
      <c r="AL229" s="283"/>
      <c r="AM229" s="283"/>
      <c r="AN229" s="283"/>
      <c r="AO229" s="283"/>
      <c r="AP229" s="283"/>
      <c r="AQ229" s="283"/>
      <c r="AR229" s="283"/>
      <c r="AS229" s="283"/>
      <c r="AT229" s="283"/>
      <c r="AU229" s="283"/>
      <c r="AV229" s="283"/>
      <c r="AW229" s="283"/>
      <c r="AX229" s="283"/>
      <c r="AY229" s="283"/>
      <c r="AZ229" s="283"/>
      <c r="BA229" s="283"/>
      <c r="BB229" s="283"/>
      <c r="BC229" s="283"/>
      <c r="BD229" s="283"/>
      <c r="BE229" s="283"/>
      <c r="BF229" s="283"/>
      <c r="BG229" s="283"/>
      <c r="BH229" s="283"/>
      <c r="BI229" s="283"/>
      <c r="BJ229" s="283"/>
      <c r="BK229" s="283"/>
      <c r="BL229" s="283"/>
      <c r="BM229" s="283"/>
      <c r="BN229" s="283"/>
      <c r="BO229" s="283"/>
      <c r="BP229" s="283"/>
      <c r="BQ229" s="283"/>
      <c r="BR229" s="283"/>
      <c r="BS229" s="283"/>
      <c r="BT229" s="283"/>
      <c r="BU229" s="283"/>
      <c r="BV229" s="283"/>
      <c r="BW229" s="283"/>
      <c r="BX229" s="283"/>
      <c r="BY229" s="283"/>
      <c r="BZ229" s="283"/>
      <c r="CA229" s="283"/>
      <c r="CB229" s="283"/>
      <c r="CC229" s="283"/>
      <c r="CD229" s="283"/>
      <c r="CE229" s="283"/>
      <c r="CF229" s="283"/>
      <c r="CG229" s="283"/>
      <c r="CH229" s="283"/>
      <c r="CI229" s="283"/>
      <c r="CJ229" s="283"/>
      <c r="CK229" s="283"/>
      <c r="CL229" s="283"/>
      <c r="CM229" s="283"/>
      <c r="CN229" s="283"/>
      <c r="CO229" s="283"/>
      <c r="CP229" s="283"/>
      <c r="CQ229" s="283"/>
      <c r="CR229" s="283"/>
      <c r="CS229" s="283"/>
      <c r="CT229" s="283"/>
      <c r="CU229" s="283"/>
      <c r="CV229" s="283"/>
      <c r="CW229" s="283"/>
      <c r="CX229" s="283"/>
      <c r="CY229" s="283"/>
      <c r="CZ229" s="283"/>
      <c r="DA229" s="283"/>
      <c r="DB229" s="283"/>
      <c r="DC229" s="283"/>
      <c r="DD229" s="283"/>
      <c r="DE229" s="283"/>
      <c r="DF229" s="283"/>
      <c r="DG229" s="283"/>
      <c r="DH229" s="283"/>
      <c r="DI229" s="283"/>
      <c r="DJ229" s="283"/>
      <c r="DK229" s="283"/>
      <c r="DL229" s="283"/>
      <c r="DM229" s="283"/>
      <c r="DN229" s="283"/>
    </row>
    <row r="230" spans="1:118" s="269" customFormat="1" ht="11.25" x14ac:dyDescent="0.2">
      <c r="A230" s="281">
        <f t="shared" si="3"/>
        <v>226</v>
      </c>
      <c r="B230" s="282" t="s">
        <v>680</v>
      </c>
      <c r="C230" s="283"/>
      <c r="D230" s="283"/>
      <c r="E230" s="283"/>
      <c r="F230" s="283"/>
      <c r="G230" s="283"/>
      <c r="H230" s="283"/>
      <c r="I230" s="283"/>
      <c r="J230" s="283"/>
      <c r="K230" s="283"/>
      <c r="L230" s="283"/>
      <c r="M230" s="283"/>
      <c r="N230" s="283"/>
      <c r="O230" s="283"/>
      <c r="P230" s="283"/>
      <c r="Q230" s="283"/>
      <c r="R230" s="283"/>
      <c r="S230" s="283"/>
      <c r="T230" s="283"/>
      <c r="U230" s="283"/>
      <c r="V230" s="283"/>
      <c r="W230" s="283"/>
      <c r="X230" s="283"/>
      <c r="Y230" s="283"/>
      <c r="Z230" s="283"/>
      <c r="AA230" s="283"/>
      <c r="AB230" s="283"/>
      <c r="AC230" s="283"/>
      <c r="AD230" s="283"/>
      <c r="AE230" s="283"/>
      <c r="AF230" s="283"/>
      <c r="AG230" s="283"/>
      <c r="AH230" s="283"/>
      <c r="AI230" s="283"/>
      <c r="AJ230" s="283"/>
      <c r="AK230" s="283"/>
      <c r="AL230" s="283"/>
      <c r="AM230" s="283"/>
      <c r="AN230" s="283"/>
      <c r="AO230" s="283"/>
      <c r="AP230" s="283"/>
      <c r="AQ230" s="283"/>
      <c r="AR230" s="283"/>
      <c r="AS230" s="283"/>
      <c r="AT230" s="283"/>
      <c r="AU230" s="283"/>
      <c r="AV230" s="283"/>
      <c r="AW230" s="283"/>
      <c r="AX230" s="283"/>
      <c r="AY230" s="283"/>
      <c r="AZ230" s="283"/>
      <c r="BA230" s="283"/>
      <c r="BB230" s="283"/>
      <c r="BC230" s="283"/>
      <c r="BD230" s="283"/>
      <c r="BE230" s="283"/>
      <c r="BF230" s="283"/>
      <c r="BG230" s="283"/>
      <c r="BH230" s="283"/>
      <c r="BI230" s="283"/>
      <c r="BJ230" s="283"/>
      <c r="BK230" s="283"/>
      <c r="BL230" s="283"/>
      <c r="BM230" s="283"/>
      <c r="BN230" s="283"/>
      <c r="BO230" s="283"/>
      <c r="BP230" s="283"/>
      <c r="BQ230" s="283"/>
      <c r="BR230" s="283"/>
      <c r="BS230" s="283"/>
      <c r="BT230" s="283"/>
      <c r="BU230" s="283"/>
      <c r="BV230" s="283"/>
      <c r="BW230" s="283"/>
      <c r="BX230" s="283"/>
      <c r="BY230" s="283"/>
      <c r="BZ230" s="283"/>
      <c r="CA230" s="283"/>
      <c r="CB230" s="283"/>
      <c r="CC230" s="283"/>
      <c r="CD230" s="283"/>
      <c r="CE230" s="283"/>
      <c r="CF230" s="283"/>
      <c r="CG230" s="283"/>
      <c r="CH230" s="283"/>
      <c r="CI230" s="283"/>
      <c r="CJ230" s="283"/>
      <c r="CK230" s="283"/>
      <c r="CL230" s="283"/>
      <c r="CM230" s="283"/>
      <c r="CN230" s="283"/>
      <c r="CO230" s="283"/>
      <c r="CP230" s="283"/>
      <c r="CQ230" s="283"/>
      <c r="CR230" s="283"/>
      <c r="CS230" s="283"/>
      <c r="CT230" s="283"/>
      <c r="CU230" s="283"/>
      <c r="CV230" s="283"/>
      <c r="CW230" s="283"/>
      <c r="CX230" s="283"/>
      <c r="CY230" s="283"/>
      <c r="CZ230" s="283"/>
      <c r="DA230" s="283"/>
      <c r="DB230" s="283"/>
      <c r="DC230" s="283"/>
      <c r="DD230" s="283"/>
      <c r="DE230" s="283"/>
      <c r="DF230" s="283"/>
      <c r="DG230" s="283"/>
      <c r="DH230" s="283"/>
      <c r="DI230" s="283"/>
      <c r="DJ230" s="283"/>
      <c r="DK230" s="283"/>
      <c r="DL230" s="283"/>
      <c r="DM230" s="283"/>
      <c r="DN230" s="283"/>
    </row>
    <row r="231" spans="1:118" s="269" customFormat="1" x14ac:dyDescent="0.2">
      <c r="A231" s="281">
        <f t="shared" si="3"/>
        <v>227</v>
      </c>
      <c r="B231" s="282" t="s">
        <v>680</v>
      </c>
      <c r="C231" s="288"/>
      <c r="D231" s="288"/>
      <c r="E231" s="288"/>
      <c r="F231" s="288"/>
      <c r="G231" s="288"/>
      <c r="H231" s="288"/>
      <c r="I231" s="288"/>
      <c r="J231" s="283"/>
      <c r="K231" s="288"/>
      <c r="L231" s="283"/>
      <c r="M231" s="288"/>
      <c r="N231" s="288"/>
      <c r="O231" s="283"/>
      <c r="P231" s="288"/>
      <c r="Q231" s="288"/>
      <c r="R231" s="288"/>
      <c r="S231" s="283"/>
      <c r="T231" s="288">
        <v>1</v>
      </c>
      <c r="U231" s="288"/>
      <c r="V231" s="288"/>
      <c r="W231" s="288"/>
      <c r="X231" s="288"/>
      <c r="Y231" s="283"/>
      <c r="Z231" s="288"/>
      <c r="AA231" s="288"/>
      <c r="AB231" s="288"/>
      <c r="AC231" s="288"/>
      <c r="AD231" s="288"/>
      <c r="AE231" s="288"/>
      <c r="AF231" s="283"/>
      <c r="AG231" s="288"/>
      <c r="AH231" s="288"/>
      <c r="AI231" s="288"/>
      <c r="AJ231" s="288"/>
      <c r="AK231" s="288"/>
      <c r="AL231" s="288"/>
      <c r="AM231" s="288"/>
      <c r="AN231" s="288"/>
      <c r="AO231" s="283"/>
      <c r="AP231" s="288"/>
      <c r="AQ231" s="288"/>
      <c r="AR231" s="288"/>
      <c r="AS231" s="288"/>
      <c r="AT231" s="288"/>
      <c r="AU231" s="288"/>
      <c r="AV231" s="288"/>
      <c r="AW231" s="288"/>
      <c r="AX231" s="288"/>
      <c r="AY231" s="288"/>
      <c r="AZ231" s="288"/>
      <c r="BA231" s="288"/>
      <c r="BB231" s="288"/>
      <c r="BC231" s="288"/>
      <c r="BD231" s="288"/>
      <c r="BE231" s="288"/>
      <c r="BF231" s="288"/>
      <c r="BG231" s="288"/>
      <c r="BH231" s="288"/>
      <c r="BI231" s="288"/>
      <c r="BJ231" s="288"/>
      <c r="BK231" s="288"/>
      <c r="BL231" s="288"/>
      <c r="BM231" s="288">
        <v>2</v>
      </c>
      <c r="BN231" s="288"/>
      <c r="BO231" s="288"/>
      <c r="BP231" s="288"/>
      <c r="BQ231" s="288"/>
      <c r="BR231" s="288"/>
      <c r="BS231" s="288"/>
      <c r="BT231" s="288"/>
      <c r="BU231" s="288"/>
      <c r="BV231" s="288"/>
      <c r="BW231" s="288"/>
      <c r="BX231" s="288"/>
      <c r="BY231" s="288"/>
      <c r="BZ231" s="288">
        <v>2</v>
      </c>
      <c r="CA231" s="288">
        <v>3</v>
      </c>
      <c r="CB231" s="288">
        <v>2</v>
      </c>
      <c r="CC231" s="288"/>
      <c r="CD231" s="288"/>
      <c r="CE231" s="288"/>
      <c r="CF231" s="288"/>
      <c r="CG231" s="288"/>
      <c r="CH231" s="288">
        <v>2</v>
      </c>
      <c r="CI231" s="288"/>
      <c r="CJ231" s="288"/>
      <c r="CK231" s="288"/>
      <c r="CL231" s="288"/>
      <c r="CM231" s="288"/>
      <c r="CN231" s="288"/>
      <c r="CO231" s="288"/>
      <c r="CP231" s="288"/>
      <c r="CQ231" s="288"/>
      <c r="CR231" s="288"/>
      <c r="CS231" s="288"/>
      <c r="CT231" s="288"/>
      <c r="CU231" s="288"/>
      <c r="CV231" s="288"/>
      <c r="CW231" s="288"/>
      <c r="CX231" s="288"/>
      <c r="CY231" s="288"/>
      <c r="CZ231" s="288"/>
      <c r="DA231" s="288"/>
      <c r="DB231" s="288"/>
      <c r="DC231" s="288"/>
      <c r="DD231" s="288"/>
      <c r="DE231" s="288"/>
      <c r="DF231" s="288"/>
      <c r="DG231" s="288"/>
      <c r="DH231" s="288"/>
      <c r="DI231" s="288"/>
      <c r="DJ231" s="288"/>
      <c r="DK231" s="288"/>
      <c r="DL231" s="288"/>
      <c r="DM231" s="288"/>
      <c r="DN231" s="288"/>
    </row>
    <row r="232" spans="1:118" s="269" customFormat="1" ht="11.25" x14ac:dyDescent="0.2">
      <c r="A232" s="281">
        <f t="shared" si="3"/>
        <v>228</v>
      </c>
      <c r="B232" s="282" t="s">
        <v>680</v>
      </c>
      <c r="C232" s="283"/>
      <c r="D232" s="283"/>
      <c r="E232" s="283"/>
      <c r="F232" s="283"/>
      <c r="G232" s="283"/>
      <c r="H232" s="283"/>
      <c r="I232" s="283"/>
      <c r="J232" s="283"/>
      <c r="K232" s="283"/>
      <c r="L232" s="283"/>
      <c r="M232" s="283"/>
      <c r="N232" s="283"/>
      <c r="O232" s="283"/>
      <c r="P232" s="283"/>
      <c r="Q232" s="283"/>
      <c r="R232" s="283"/>
      <c r="S232" s="283"/>
      <c r="T232" s="283"/>
      <c r="U232" s="283"/>
      <c r="V232" s="283">
        <v>2</v>
      </c>
      <c r="W232" s="283">
        <v>2</v>
      </c>
      <c r="X232" s="283"/>
      <c r="Y232" s="283"/>
      <c r="Z232" s="283">
        <v>3</v>
      </c>
      <c r="AA232" s="283"/>
      <c r="AB232" s="283">
        <v>4</v>
      </c>
      <c r="AC232" s="283"/>
      <c r="AD232" s="283"/>
      <c r="AE232" s="283"/>
      <c r="AF232" s="283"/>
      <c r="AG232" s="283"/>
      <c r="AH232" s="283"/>
      <c r="AI232" s="283"/>
      <c r="AJ232" s="283"/>
      <c r="AK232" s="283"/>
      <c r="AL232" s="283"/>
      <c r="AM232" s="283"/>
      <c r="AN232" s="283"/>
      <c r="AO232" s="283"/>
      <c r="AP232" s="283"/>
      <c r="AQ232" s="283"/>
      <c r="AR232" s="283">
        <v>5</v>
      </c>
      <c r="AS232" s="283"/>
      <c r="AT232" s="283"/>
      <c r="AU232" s="283"/>
      <c r="AV232" s="283"/>
      <c r="AW232" s="283">
        <v>5</v>
      </c>
      <c r="AX232" s="283"/>
      <c r="AY232" s="283"/>
      <c r="AZ232" s="283"/>
      <c r="BA232" s="283"/>
      <c r="BB232" s="283"/>
      <c r="BC232" s="283"/>
      <c r="BD232" s="283"/>
      <c r="BE232" s="283"/>
      <c r="BF232" s="283"/>
      <c r="BG232" s="283"/>
      <c r="BH232" s="283"/>
      <c r="BI232" s="283"/>
      <c r="BJ232" s="283">
        <v>2</v>
      </c>
      <c r="BK232" s="283">
        <v>6</v>
      </c>
      <c r="BL232" s="283">
        <v>2</v>
      </c>
      <c r="BM232" s="283">
        <v>2</v>
      </c>
      <c r="BN232" s="283">
        <v>6</v>
      </c>
      <c r="BO232" s="283"/>
      <c r="BP232" s="283"/>
      <c r="BQ232" s="283"/>
      <c r="BR232" s="283"/>
      <c r="BS232" s="283"/>
      <c r="BT232" s="283"/>
      <c r="BU232" s="283"/>
      <c r="BV232" s="283"/>
      <c r="BW232" s="283"/>
      <c r="BX232" s="283">
        <v>8</v>
      </c>
      <c r="BY232" s="283"/>
      <c r="BZ232" s="283"/>
      <c r="CA232" s="283"/>
      <c r="CB232" s="283"/>
      <c r="CC232" s="283"/>
      <c r="CD232" s="283"/>
      <c r="CE232" s="283"/>
      <c r="CF232" s="283"/>
      <c r="CG232" s="283"/>
      <c r="CH232" s="283"/>
      <c r="CI232" s="283"/>
      <c r="CJ232" s="283"/>
      <c r="CK232" s="283"/>
      <c r="CL232" s="283"/>
      <c r="CM232" s="283"/>
      <c r="CN232" s="283"/>
      <c r="CO232" s="283"/>
      <c r="CP232" s="283"/>
      <c r="CQ232" s="283"/>
      <c r="CR232" s="283"/>
      <c r="CS232" s="283"/>
      <c r="CT232" s="283"/>
      <c r="CU232" s="283"/>
      <c r="CV232" s="283"/>
      <c r="CW232" s="283">
        <v>2</v>
      </c>
      <c r="CX232" s="283">
        <v>3</v>
      </c>
      <c r="CY232" s="283"/>
      <c r="CZ232" s="283"/>
      <c r="DA232" s="283"/>
      <c r="DB232" s="283"/>
      <c r="DC232" s="283"/>
      <c r="DD232" s="283"/>
      <c r="DE232" s="283"/>
      <c r="DF232" s="283"/>
      <c r="DG232" s="283"/>
      <c r="DH232" s="283"/>
      <c r="DI232" s="283"/>
      <c r="DJ232" s="283"/>
      <c r="DK232" s="283"/>
      <c r="DL232" s="283"/>
      <c r="DM232" s="283"/>
      <c r="DN232" s="283">
        <v>10</v>
      </c>
    </row>
    <row r="233" spans="1:118" s="269" customFormat="1" ht="11.25" x14ac:dyDescent="0.2">
      <c r="A233" s="281">
        <f t="shared" si="3"/>
        <v>229</v>
      </c>
      <c r="B233" s="282" t="s">
        <v>680</v>
      </c>
      <c r="C233" s="283"/>
      <c r="D233" s="283"/>
      <c r="E233" s="283"/>
      <c r="F233" s="283"/>
      <c r="G233" s="283"/>
      <c r="H233" s="283"/>
      <c r="I233" s="283"/>
      <c r="J233" s="283"/>
      <c r="K233" s="283"/>
      <c r="L233" s="283"/>
      <c r="M233" s="283"/>
      <c r="N233" s="283"/>
      <c r="O233" s="283"/>
      <c r="P233" s="283"/>
      <c r="Q233" s="283"/>
      <c r="R233" s="283"/>
      <c r="S233" s="283"/>
      <c r="T233" s="283"/>
      <c r="U233" s="283"/>
      <c r="V233" s="283">
        <v>2</v>
      </c>
      <c r="W233" s="283"/>
      <c r="X233" s="283"/>
      <c r="Y233" s="283"/>
      <c r="Z233" s="283"/>
      <c r="AA233" s="283"/>
      <c r="AB233" s="283"/>
      <c r="AC233" s="283"/>
      <c r="AD233" s="283"/>
      <c r="AE233" s="283"/>
      <c r="AF233" s="283"/>
      <c r="AG233" s="283"/>
      <c r="AH233" s="283"/>
      <c r="AI233" s="283"/>
      <c r="AJ233" s="283"/>
      <c r="AK233" s="283"/>
      <c r="AL233" s="283"/>
      <c r="AM233" s="283"/>
      <c r="AN233" s="283"/>
      <c r="AO233" s="283"/>
      <c r="AP233" s="283"/>
      <c r="AQ233" s="283"/>
      <c r="AR233" s="283"/>
      <c r="AS233" s="283"/>
      <c r="AT233" s="283"/>
      <c r="AU233" s="283"/>
      <c r="AV233" s="283"/>
      <c r="AW233" s="283"/>
      <c r="AX233" s="283"/>
      <c r="AY233" s="283"/>
      <c r="AZ233" s="283"/>
      <c r="BA233" s="283"/>
      <c r="BB233" s="283"/>
      <c r="BC233" s="283"/>
      <c r="BD233" s="283"/>
      <c r="BE233" s="283"/>
      <c r="BF233" s="283"/>
      <c r="BG233" s="283"/>
      <c r="BH233" s="283"/>
      <c r="BI233" s="283"/>
      <c r="BJ233" s="283"/>
      <c r="BK233" s="283"/>
      <c r="BL233" s="283"/>
      <c r="BM233" s="283"/>
      <c r="BN233" s="283"/>
      <c r="BO233" s="283"/>
      <c r="BP233" s="283">
        <v>8</v>
      </c>
      <c r="BQ233" s="283">
        <v>6</v>
      </c>
      <c r="BR233" s="283">
        <v>3</v>
      </c>
      <c r="BS233" s="283"/>
      <c r="BT233" s="283"/>
      <c r="BU233" s="283"/>
      <c r="BV233" s="283"/>
      <c r="BW233" s="283"/>
      <c r="BX233" s="283"/>
      <c r="BY233" s="283"/>
      <c r="BZ233" s="283"/>
      <c r="CA233" s="283"/>
      <c r="CB233" s="283"/>
      <c r="CC233" s="283"/>
      <c r="CD233" s="283"/>
      <c r="CE233" s="283"/>
      <c r="CF233" s="283"/>
      <c r="CG233" s="283"/>
      <c r="CH233" s="283"/>
      <c r="CI233" s="283"/>
      <c r="CJ233" s="283"/>
      <c r="CK233" s="283"/>
      <c r="CL233" s="283"/>
      <c r="CM233" s="283"/>
      <c r="CN233" s="283"/>
      <c r="CO233" s="283"/>
      <c r="CP233" s="283"/>
      <c r="CQ233" s="283"/>
      <c r="CR233" s="283"/>
      <c r="CS233" s="283"/>
      <c r="CT233" s="283"/>
      <c r="CU233" s="283"/>
      <c r="CV233" s="283"/>
      <c r="CW233" s="283">
        <v>2</v>
      </c>
      <c r="CX233" s="283">
        <v>3</v>
      </c>
      <c r="CY233" s="283"/>
      <c r="CZ233" s="283"/>
      <c r="DA233" s="283"/>
      <c r="DB233" s="283"/>
      <c r="DC233" s="283"/>
      <c r="DD233" s="283"/>
      <c r="DE233" s="283"/>
      <c r="DF233" s="283"/>
      <c r="DG233" s="283"/>
      <c r="DH233" s="283"/>
      <c r="DI233" s="283"/>
      <c r="DJ233" s="283"/>
      <c r="DK233" s="283"/>
      <c r="DL233" s="283"/>
      <c r="DM233" s="283"/>
      <c r="DN233" s="283"/>
    </row>
    <row r="234" spans="1:118" s="269" customFormat="1" ht="11.25" x14ac:dyDescent="0.2">
      <c r="A234" s="281">
        <f t="shared" si="3"/>
        <v>230</v>
      </c>
      <c r="B234" s="282" t="s">
        <v>680</v>
      </c>
      <c r="C234" s="283"/>
      <c r="D234" s="283"/>
      <c r="E234" s="283"/>
      <c r="F234" s="283"/>
      <c r="G234" s="283"/>
      <c r="H234" s="283"/>
      <c r="I234" s="283"/>
      <c r="J234" s="283"/>
      <c r="K234" s="283"/>
      <c r="L234" s="283"/>
      <c r="M234" s="283"/>
      <c r="N234" s="283"/>
      <c r="O234" s="283"/>
      <c r="P234" s="283"/>
      <c r="Q234" s="283"/>
      <c r="R234" s="283"/>
      <c r="S234" s="283"/>
      <c r="T234" s="283"/>
      <c r="U234" s="283"/>
      <c r="V234" s="283"/>
      <c r="W234" s="283"/>
      <c r="X234" s="283"/>
      <c r="Y234" s="283"/>
      <c r="Z234" s="283"/>
      <c r="AA234" s="283"/>
      <c r="AB234" s="283"/>
      <c r="AC234" s="283"/>
      <c r="AD234" s="283"/>
      <c r="AE234" s="283"/>
      <c r="AF234" s="283"/>
      <c r="AG234" s="283"/>
      <c r="AH234" s="283"/>
      <c r="AI234" s="283"/>
      <c r="AJ234" s="283"/>
      <c r="AK234" s="283"/>
      <c r="AL234" s="283"/>
      <c r="AM234" s="283"/>
      <c r="AN234" s="283"/>
      <c r="AO234" s="283"/>
      <c r="AP234" s="283"/>
      <c r="AQ234" s="283"/>
      <c r="AR234" s="283"/>
      <c r="AS234" s="283"/>
      <c r="AT234" s="283"/>
      <c r="AU234" s="283"/>
      <c r="AV234" s="283"/>
      <c r="AW234" s="283"/>
      <c r="AX234" s="283"/>
      <c r="AY234" s="283"/>
      <c r="AZ234" s="283"/>
      <c r="BA234" s="283"/>
      <c r="BB234" s="283"/>
      <c r="BC234" s="283"/>
      <c r="BD234" s="283"/>
      <c r="BE234" s="283"/>
      <c r="BF234" s="283"/>
      <c r="BG234" s="283"/>
      <c r="BH234" s="283"/>
      <c r="BI234" s="283"/>
      <c r="BJ234" s="283"/>
      <c r="BK234" s="283"/>
      <c r="BL234" s="283"/>
      <c r="BM234" s="283">
        <v>2</v>
      </c>
      <c r="BN234" s="283"/>
      <c r="BO234" s="283"/>
      <c r="BP234" s="283"/>
      <c r="BQ234" s="283"/>
      <c r="BR234" s="283"/>
      <c r="BS234" s="283"/>
      <c r="BT234" s="283"/>
      <c r="BU234" s="283"/>
      <c r="BV234" s="283"/>
      <c r="BW234" s="283"/>
      <c r="BX234" s="283"/>
      <c r="BY234" s="283"/>
      <c r="BZ234" s="283">
        <v>2</v>
      </c>
      <c r="CA234" s="283">
        <v>3</v>
      </c>
      <c r="CB234" s="283">
        <v>2</v>
      </c>
      <c r="CC234" s="283"/>
      <c r="CD234" s="283"/>
      <c r="CE234" s="283"/>
      <c r="CF234" s="283"/>
      <c r="CG234" s="283"/>
      <c r="CH234" s="283">
        <v>2</v>
      </c>
      <c r="CI234" s="283"/>
      <c r="CJ234" s="283"/>
      <c r="CK234" s="283"/>
      <c r="CL234" s="283"/>
      <c r="CM234" s="283"/>
      <c r="CN234" s="283"/>
      <c r="CO234" s="283"/>
      <c r="CP234" s="283"/>
      <c r="CQ234" s="283"/>
      <c r="CR234" s="283"/>
      <c r="CS234" s="283"/>
      <c r="CT234" s="283"/>
      <c r="CU234" s="283"/>
      <c r="CV234" s="283"/>
      <c r="CW234" s="283"/>
      <c r="CX234" s="283"/>
      <c r="CY234" s="283"/>
      <c r="CZ234" s="283"/>
      <c r="DA234" s="283"/>
      <c r="DB234" s="283"/>
      <c r="DC234" s="283"/>
      <c r="DD234" s="283"/>
      <c r="DE234" s="283"/>
      <c r="DF234" s="283"/>
      <c r="DG234" s="283"/>
      <c r="DH234" s="283"/>
      <c r="DI234" s="283"/>
      <c r="DJ234" s="283"/>
      <c r="DK234" s="283"/>
      <c r="DL234" s="283"/>
      <c r="DM234" s="283"/>
      <c r="DN234" s="283"/>
    </row>
    <row r="235" spans="1:118" x14ac:dyDescent="0.2">
      <c r="A235" s="281">
        <f t="shared" si="3"/>
        <v>231</v>
      </c>
      <c r="B235" s="282" t="s">
        <v>680</v>
      </c>
      <c r="C235" s="288"/>
      <c r="D235" s="288"/>
      <c r="E235" s="288"/>
      <c r="F235" s="288"/>
      <c r="G235" s="288"/>
      <c r="H235" s="288"/>
      <c r="I235" s="288"/>
      <c r="J235" s="288"/>
      <c r="K235" s="288"/>
      <c r="L235" s="288"/>
      <c r="M235" s="288"/>
      <c r="N235" s="288"/>
      <c r="O235" s="288"/>
      <c r="P235" s="288"/>
      <c r="Q235" s="288"/>
      <c r="R235" s="288"/>
      <c r="S235" s="288"/>
      <c r="T235" s="288"/>
      <c r="U235" s="288"/>
      <c r="V235" s="288"/>
      <c r="W235" s="288"/>
      <c r="X235" s="288"/>
      <c r="Y235" s="288"/>
      <c r="Z235" s="288"/>
      <c r="AA235" s="288"/>
      <c r="AB235" s="288"/>
      <c r="AC235" s="288"/>
      <c r="AD235" s="288"/>
      <c r="AE235" s="288"/>
      <c r="AF235" s="288"/>
      <c r="AG235" s="288"/>
      <c r="AH235" s="288"/>
      <c r="AI235" s="288"/>
      <c r="AJ235" s="288"/>
      <c r="AK235" s="288"/>
      <c r="AL235" s="288"/>
      <c r="AM235" s="288"/>
      <c r="AN235" s="288"/>
      <c r="AO235" s="288"/>
      <c r="AP235" s="288"/>
      <c r="AQ235" s="288"/>
      <c r="AR235" s="288"/>
      <c r="AS235" s="288"/>
      <c r="AT235" s="288"/>
      <c r="AU235" s="288"/>
      <c r="AV235" s="288"/>
      <c r="AW235" s="288"/>
      <c r="AX235" s="288"/>
      <c r="AY235" s="288"/>
      <c r="AZ235" s="288"/>
      <c r="BA235" s="288"/>
      <c r="BB235" s="288"/>
      <c r="BC235" s="288"/>
      <c r="BD235" s="288"/>
      <c r="BE235" s="288"/>
      <c r="BF235" s="288"/>
      <c r="BG235" s="288"/>
      <c r="BH235" s="288"/>
      <c r="BI235" s="288"/>
      <c r="BJ235" s="288"/>
      <c r="BK235" s="288"/>
      <c r="BL235" s="288"/>
      <c r="BM235" s="288"/>
      <c r="BN235" s="288"/>
      <c r="BO235" s="288"/>
      <c r="BP235" s="288"/>
      <c r="BQ235" s="288"/>
      <c r="BR235" s="288"/>
      <c r="BS235" s="288"/>
      <c r="BT235" s="288"/>
      <c r="BU235" s="288"/>
      <c r="BV235" s="288"/>
      <c r="BW235" s="288"/>
      <c r="BX235" s="288"/>
      <c r="BY235" s="288"/>
      <c r="BZ235" s="288"/>
      <c r="CA235" s="288"/>
      <c r="CB235" s="288"/>
      <c r="CC235" s="288"/>
      <c r="CD235" s="288"/>
      <c r="CE235" s="288"/>
      <c r="CF235" s="288"/>
      <c r="CG235" s="288"/>
      <c r="CH235" s="288"/>
      <c r="CI235" s="288"/>
      <c r="CJ235" s="288"/>
      <c r="CK235" s="288"/>
      <c r="CL235" s="288"/>
      <c r="CM235" s="288"/>
      <c r="CN235" s="288"/>
      <c r="CO235" s="288"/>
      <c r="CP235" s="288"/>
      <c r="CQ235" s="288"/>
      <c r="CR235" s="288"/>
      <c r="CS235" s="288"/>
      <c r="CT235" s="288"/>
      <c r="CU235" s="288"/>
      <c r="CV235" s="288"/>
      <c r="CW235" s="288"/>
      <c r="CX235" s="288"/>
      <c r="CY235" s="288"/>
      <c r="CZ235" s="288"/>
      <c r="DA235" s="288"/>
      <c r="DB235" s="288"/>
      <c r="DC235" s="288"/>
      <c r="DD235" s="288"/>
      <c r="DE235" s="288"/>
      <c r="DF235" s="288"/>
      <c r="DG235" s="288"/>
      <c r="DH235" s="288"/>
      <c r="DI235" s="288"/>
      <c r="DJ235" s="288"/>
      <c r="DK235" s="288"/>
      <c r="DL235" s="288"/>
      <c r="DM235" s="288"/>
      <c r="DN235" s="288"/>
    </row>
    <row r="236" spans="1:118" x14ac:dyDescent="0.2">
      <c r="A236" s="281">
        <f t="shared" si="3"/>
        <v>232</v>
      </c>
      <c r="B236" s="282" t="s">
        <v>680</v>
      </c>
      <c r="C236" s="288"/>
      <c r="D236" s="288"/>
      <c r="E236" s="288"/>
      <c r="F236" s="288"/>
      <c r="G236" s="288"/>
      <c r="H236" s="288"/>
      <c r="I236" s="288"/>
      <c r="J236" s="288"/>
      <c r="K236" s="288"/>
      <c r="L236" s="288"/>
      <c r="M236" s="288"/>
      <c r="N236" s="288"/>
      <c r="O236" s="288"/>
      <c r="P236" s="288"/>
      <c r="Q236" s="288"/>
      <c r="R236" s="288"/>
      <c r="S236" s="288"/>
      <c r="T236" s="288"/>
      <c r="U236" s="288"/>
      <c r="V236" s="288"/>
      <c r="W236" s="288"/>
      <c r="X236" s="288"/>
      <c r="Y236" s="288"/>
      <c r="Z236" s="288"/>
      <c r="AA236" s="288"/>
      <c r="AB236" s="288"/>
      <c r="AC236" s="288"/>
      <c r="AD236" s="288"/>
      <c r="AE236" s="288"/>
      <c r="AF236" s="288"/>
      <c r="AG236" s="288"/>
      <c r="AH236" s="288"/>
      <c r="AI236" s="288"/>
      <c r="AJ236" s="288"/>
      <c r="AK236" s="288"/>
      <c r="AL236" s="288"/>
      <c r="AM236" s="288"/>
      <c r="AN236" s="288"/>
      <c r="AO236" s="288"/>
      <c r="AP236" s="288"/>
      <c r="AQ236" s="288"/>
      <c r="AR236" s="288"/>
      <c r="AS236" s="288"/>
      <c r="AT236" s="288"/>
      <c r="AU236" s="288"/>
      <c r="AV236" s="288"/>
      <c r="AW236" s="288"/>
      <c r="AX236" s="288"/>
      <c r="AY236" s="288"/>
      <c r="AZ236" s="288"/>
      <c r="BA236" s="288"/>
      <c r="BB236" s="288"/>
      <c r="BC236" s="288"/>
      <c r="BD236" s="288"/>
      <c r="BE236" s="288"/>
      <c r="BF236" s="288"/>
      <c r="BG236" s="288"/>
      <c r="BH236" s="288"/>
      <c r="BI236" s="288"/>
      <c r="BJ236" s="288"/>
      <c r="BK236" s="288"/>
      <c r="BL236" s="288"/>
      <c r="BM236" s="288"/>
      <c r="BN236" s="288"/>
      <c r="BO236" s="288"/>
      <c r="BP236" s="288"/>
      <c r="BQ236" s="288"/>
      <c r="BR236" s="288"/>
      <c r="BS236" s="288"/>
      <c r="BT236" s="288"/>
      <c r="BU236" s="288"/>
      <c r="BV236" s="288"/>
      <c r="BW236" s="288"/>
      <c r="BX236" s="288"/>
      <c r="BY236" s="288"/>
      <c r="BZ236" s="288"/>
      <c r="CA236" s="288"/>
      <c r="CB236" s="288"/>
      <c r="CC236" s="288"/>
      <c r="CD236" s="288"/>
      <c r="CE236" s="288"/>
      <c r="CF236" s="288"/>
      <c r="CG236" s="288"/>
      <c r="CH236" s="288"/>
      <c r="CI236" s="288"/>
      <c r="CJ236" s="288"/>
      <c r="CK236" s="288"/>
      <c r="CL236" s="288"/>
      <c r="CM236" s="288"/>
      <c r="CN236" s="288"/>
      <c r="CO236" s="288"/>
      <c r="CP236" s="288"/>
      <c r="CQ236" s="288"/>
      <c r="CR236" s="288"/>
      <c r="CS236" s="288"/>
      <c r="CT236" s="288"/>
      <c r="CU236" s="288"/>
      <c r="CV236" s="288"/>
      <c r="CW236" s="288"/>
      <c r="CX236" s="288"/>
      <c r="CY236" s="288"/>
      <c r="CZ236" s="288"/>
      <c r="DA236" s="288"/>
      <c r="DB236" s="288"/>
      <c r="DC236" s="288"/>
      <c r="DD236" s="288"/>
      <c r="DE236" s="288"/>
      <c r="DF236" s="288"/>
      <c r="DG236" s="288"/>
      <c r="DH236" s="288"/>
      <c r="DI236" s="288"/>
      <c r="DJ236" s="288"/>
      <c r="DK236" s="288"/>
      <c r="DL236" s="288"/>
      <c r="DM236" s="288"/>
      <c r="DN236" s="288"/>
    </row>
    <row r="237" spans="1:118" x14ac:dyDescent="0.2">
      <c r="A237" s="281">
        <f t="shared" si="3"/>
        <v>233</v>
      </c>
      <c r="B237" s="282" t="s">
        <v>680</v>
      </c>
      <c r="C237" s="288"/>
      <c r="D237" s="288"/>
      <c r="E237" s="288"/>
      <c r="F237" s="288"/>
      <c r="G237" s="288"/>
      <c r="H237" s="288"/>
      <c r="I237" s="288"/>
      <c r="J237" s="288"/>
      <c r="K237" s="288"/>
      <c r="L237" s="288"/>
      <c r="M237" s="288"/>
      <c r="N237" s="288"/>
      <c r="O237" s="288"/>
      <c r="P237" s="288"/>
      <c r="Q237" s="288"/>
      <c r="R237" s="288"/>
      <c r="S237" s="288"/>
      <c r="T237" s="288"/>
      <c r="U237" s="288"/>
      <c r="V237" s="288"/>
      <c r="W237" s="288"/>
      <c r="X237" s="288"/>
      <c r="Y237" s="288"/>
      <c r="Z237" s="288"/>
      <c r="AA237" s="288"/>
      <c r="AB237" s="288"/>
      <c r="AC237" s="288"/>
      <c r="AD237" s="288"/>
      <c r="AE237" s="288"/>
      <c r="AF237" s="288"/>
      <c r="AG237" s="288"/>
      <c r="AH237" s="288"/>
      <c r="AI237" s="288"/>
      <c r="AJ237" s="288"/>
      <c r="AK237" s="288"/>
      <c r="AL237" s="288"/>
      <c r="AM237" s="288"/>
      <c r="AN237" s="288"/>
      <c r="AO237" s="288"/>
      <c r="AP237" s="288"/>
      <c r="AQ237" s="288"/>
      <c r="AR237" s="288"/>
      <c r="AS237" s="288"/>
      <c r="AT237" s="288"/>
      <c r="AU237" s="288"/>
      <c r="AV237" s="288"/>
      <c r="AW237" s="288"/>
      <c r="AX237" s="288"/>
      <c r="AY237" s="288"/>
      <c r="AZ237" s="288"/>
      <c r="BA237" s="288"/>
      <c r="BB237" s="288"/>
      <c r="BC237" s="288"/>
      <c r="BD237" s="288"/>
      <c r="BE237" s="288"/>
      <c r="BF237" s="288"/>
      <c r="BG237" s="288"/>
      <c r="BH237" s="288"/>
      <c r="BI237" s="288"/>
      <c r="BJ237" s="288"/>
      <c r="BK237" s="288"/>
      <c r="BL237" s="288"/>
      <c r="BM237" s="288"/>
      <c r="BN237" s="288"/>
      <c r="BO237" s="288"/>
      <c r="BP237" s="288"/>
      <c r="BQ237" s="288"/>
      <c r="BR237" s="288"/>
      <c r="BS237" s="288"/>
      <c r="BT237" s="288"/>
      <c r="BU237" s="288"/>
      <c r="BV237" s="288"/>
      <c r="BW237" s="288"/>
      <c r="BX237" s="288"/>
      <c r="BY237" s="288"/>
      <c r="BZ237" s="288"/>
      <c r="CA237" s="288"/>
      <c r="CB237" s="288"/>
      <c r="CC237" s="288"/>
      <c r="CD237" s="288"/>
      <c r="CE237" s="288"/>
      <c r="CF237" s="288"/>
      <c r="CG237" s="288"/>
      <c r="CH237" s="288"/>
      <c r="CI237" s="288"/>
      <c r="CJ237" s="288"/>
      <c r="CK237" s="288"/>
      <c r="CL237" s="288"/>
      <c r="CM237" s="288"/>
      <c r="CN237" s="288"/>
      <c r="CO237" s="288"/>
      <c r="CP237" s="288"/>
      <c r="CQ237" s="288"/>
      <c r="CR237" s="288"/>
      <c r="CS237" s="288"/>
      <c r="CT237" s="288"/>
      <c r="CU237" s="288"/>
      <c r="CV237" s="288"/>
      <c r="CW237" s="288"/>
      <c r="CX237" s="288"/>
      <c r="CY237" s="288"/>
      <c r="CZ237" s="288"/>
      <c r="DA237" s="288"/>
      <c r="DB237" s="288"/>
      <c r="DC237" s="288"/>
      <c r="DD237" s="288"/>
      <c r="DE237" s="288"/>
      <c r="DF237" s="288"/>
      <c r="DG237" s="288"/>
      <c r="DH237" s="288"/>
      <c r="DI237" s="288"/>
      <c r="DJ237" s="288"/>
      <c r="DK237" s="288"/>
      <c r="DL237" s="288"/>
      <c r="DM237" s="288"/>
      <c r="DN237" s="288"/>
    </row>
    <row r="238" spans="1:118" x14ac:dyDescent="0.2">
      <c r="A238" s="281">
        <f t="shared" si="3"/>
        <v>234</v>
      </c>
      <c r="B238" s="282" t="s">
        <v>680</v>
      </c>
      <c r="C238" s="288"/>
      <c r="D238" s="288"/>
      <c r="E238" s="288"/>
      <c r="F238" s="288"/>
      <c r="G238" s="288"/>
      <c r="H238" s="288"/>
      <c r="I238" s="288"/>
      <c r="J238" s="288"/>
      <c r="K238" s="288"/>
      <c r="L238" s="288"/>
      <c r="M238" s="288"/>
      <c r="N238" s="288"/>
      <c r="O238" s="288"/>
      <c r="P238" s="288"/>
      <c r="Q238" s="288"/>
      <c r="R238" s="288"/>
      <c r="S238" s="288"/>
      <c r="T238" s="288"/>
      <c r="U238" s="288"/>
      <c r="V238" s="288"/>
      <c r="W238" s="288"/>
      <c r="X238" s="288"/>
      <c r="Y238" s="288"/>
      <c r="Z238" s="288"/>
      <c r="AA238" s="288"/>
      <c r="AB238" s="288"/>
      <c r="AC238" s="288"/>
      <c r="AD238" s="288"/>
      <c r="AE238" s="288"/>
      <c r="AF238" s="288"/>
      <c r="AG238" s="288"/>
      <c r="AH238" s="288"/>
      <c r="AI238" s="288"/>
      <c r="AJ238" s="288"/>
      <c r="AK238" s="288"/>
      <c r="AL238" s="288"/>
      <c r="AM238" s="288"/>
      <c r="AN238" s="288"/>
      <c r="AO238" s="288"/>
      <c r="AP238" s="288"/>
      <c r="AQ238" s="288"/>
      <c r="AR238" s="288"/>
      <c r="AS238" s="288"/>
      <c r="AT238" s="288"/>
      <c r="AU238" s="288"/>
      <c r="AV238" s="288"/>
      <c r="AW238" s="288"/>
      <c r="AX238" s="288"/>
      <c r="AY238" s="288"/>
      <c r="AZ238" s="288"/>
      <c r="BA238" s="288"/>
      <c r="BB238" s="288"/>
      <c r="BC238" s="288"/>
      <c r="BD238" s="288"/>
      <c r="BE238" s="288"/>
      <c r="BF238" s="288"/>
      <c r="BG238" s="288"/>
      <c r="BH238" s="288"/>
      <c r="BI238" s="288"/>
      <c r="BJ238" s="288"/>
      <c r="BK238" s="288"/>
      <c r="BL238" s="288"/>
      <c r="BM238" s="288"/>
      <c r="BN238" s="288"/>
      <c r="BO238" s="288"/>
      <c r="BP238" s="288"/>
      <c r="BQ238" s="288"/>
      <c r="BR238" s="288"/>
      <c r="BS238" s="288"/>
      <c r="BT238" s="288"/>
      <c r="BU238" s="288"/>
      <c r="BV238" s="288"/>
      <c r="BW238" s="288"/>
      <c r="BX238" s="288"/>
      <c r="BY238" s="288"/>
      <c r="BZ238" s="288"/>
      <c r="CA238" s="288"/>
      <c r="CB238" s="288"/>
      <c r="CC238" s="288"/>
      <c r="CD238" s="288"/>
      <c r="CE238" s="288"/>
      <c r="CF238" s="288"/>
      <c r="CG238" s="288"/>
      <c r="CH238" s="288"/>
      <c r="CI238" s="288"/>
      <c r="CJ238" s="288"/>
      <c r="CK238" s="288"/>
      <c r="CL238" s="288"/>
      <c r="CM238" s="288"/>
      <c r="CN238" s="288"/>
      <c r="CO238" s="288"/>
      <c r="CP238" s="288"/>
      <c r="CQ238" s="288"/>
      <c r="CR238" s="288"/>
      <c r="CS238" s="288"/>
      <c r="CT238" s="288"/>
      <c r="CU238" s="288"/>
      <c r="CV238" s="288"/>
      <c r="CW238" s="288"/>
      <c r="CX238" s="288"/>
      <c r="CY238" s="288"/>
      <c r="CZ238" s="288"/>
      <c r="DA238" s="288"/>
      <c r="DB238" s="288"/>
      <c r="DC238" s="288"/>
      <c r="DD238" s="288"/>
      <c r="DE238" s="288"/>
      <c r="DF238" s="288"/>
      <c r="DG238" s="288"/>
      <c r="DH238" s="288"/>
      <c r="DI238" s="288"/>
      <c r="DJ238" s="288"/>
      <c r="DK238" s="288"/>
      <c r="DL238" s="288"/>
      <c r="DM238" s="288"/>
      <c r="DN238" s="288"/>
    </row>
    <row r="239" spans="1:118" x14ac:dyDescent="0.2">
      <c r="A239" s="281">
        <f t="shared" si="3"/>
        <v>235</v>
      </c>
      <c r="B239" s="282" t="s">
        <v>680</v>
      </c>
      <c r="C239" s="288"/>
      <c r="D239" s="288"/>
      <c r="E239" s="288"/>
      <c r="F239" s="288"/>
      <c r="G239" s="288"/>
      <c r="H239" s="288"/>
      <c r="I239" s="288"/>
      <c r="J239" s="288"/>
      <c r="K239" s="288"/>
      <c r="L239" s="288"/>
      <c r="M239" s="288"/>
      <c r="N239" s="288"/>
      <c r="O239" s="288"/>
      <c r="P239" s="288"/>
      <c r="Q239" s="288"/>
      <c r="R239" s="288"/>
      <c r="S239" s="288"/>
      <c r="T239" s="288"/>
      <c r="U239" s="288"/>
      <c r="V239" s="288"/>
      <c r="W239" s="288"/>
      <c r="X239" s="288"/>
      <c r="Y239" s="288"/>
      <c r="Z239" s="288"/>
      <c r="AA239" s="288"/>
      <c r="AB239" s="288"/>
      <c r="AC239" s="288"/>
      <c r="AD239" s="288"/>
      <c r="AE239" s="288"/>
      <c r="AF239" s="288"/>
      <c r="AG239" s="288"/>
      <c r="AH239" s="288"/>
      <c r="AI239" s="288"/>
      <c r="AJ239" s="288"/>
      <c r="AK239" s="288"/>
      <c r="AL239" s="288"/>
      <c r="AM239" s="288"/>
      <c r="AN239" s="288"/>
      <c r="AO239" s="288"/>
      <c r="AP239" s="288"/>
      <c r="AQ239" s="288"/>
      <c r="AR239" s="288"/>
      <c r="AS239" s="288"/>
      <c r="AT239" s="288"/>
      <c r="AU239" s="288"/>
      <c r="AV239" s="288"/>
      <c r="AW239" s="288"/>
      <c r="AX239" s="288"/>
      <c r="AY239" s="288"/>
      <c r="AZ239" s="288"/>
      <c r="BA239" s="288"/>
      <c r="BB239" s="288"/>
      <c r="BC239" s="288"/>
      <c r="BD239" s="288"/>
      <c r="BE239" s="288"/>
      <c r="BF239" s="288"/>
      <c r="BG239" s="288"/>
      <c r="BH239" s="288"/>
      <c r="BI239" s="288"/>
      <c r="BJ239" s="288"/>
      <c r="BK239" s="288"/>
      <c r="BL239" s="288"/>
      <c r="BM239" s="288"/>
      <c r="BN239" s="288"/>
      <c r="BO239" s="288"/>
      <c r="BP239" s="288"/>
      <c r="BQ239" s="288"/>
      <c r="BR239" s="288"/>
      <c r="BS239" s="288"/>
      <c r="BT239" s="288"/>
      <c r="BU239" s="288"/>
      <c r="BV239" s="288"/>
      <c r="BW239" s="288"/>
      <c r="BX239" s="288"/>
      <c r="BY239" s="288"/>
      <c r="BZ239" s="288"/>
      <c r="CA239" s="288"/>
      <c r="CB239" s="288"/>
      <c r="CC239" s="288"/>
      <c r="CD239" s="288"/>
      <c r="CE239" s="288"/>
      <c r="CF239" s="288"/>
      <c r="CG239" s="288"/>
      <c r="CH239" s="288"/>
      <c r="CI239" s="288"/>
      <c r="CJ239" s="288"/>
      <c r="CK239" s="288"/>
      <c r="CL239" s="288"/>
      <c r="CM239" s="288"/>
      <c r="CN239" s="288"/>
      <c r="CO239" s="288"/>
      <c r="CP239" s="288"/>
      <c r="CQ239" s="288"/>
      <c r="CR239" s="288"/>
      <c r="CS239" s="288"/>
      <c r="CT239" s="288"/>
      <c r="CU239" s="288"/>
      <c r="CV239" s="288"/>
      <c r="CW239" s="288"/>
      <c r="CX239" s="288"/>
      <c r="CY239" s="288"/>
      <c r="CZ239" s="288"/>
      <c r="DA239" s="288"/>
      <c r="DB239" s="288"/>
      <c r="DC239" s="288"/>
      <c r="DD239" s="288"/>
      <c r="DE239" s="288"/>
      <c r="DF239" s="288"/>
      <c r="DG239" s="288"/>
      <c r="DH239" s="288"/>
      <c r="DI239" s="288"/>
      <c r="DJ239" s="288"/>
      <c r="DK239" s="288"/>
      <c r="DL239" s="288"/>
      <c r="DM239" s="288"/>
      <c r="DN239" s="288"/>
    </row>
    <row r="240" spans="1:118" x14ac:dyDescent="0.2">
      <c r="A240" s="281">
        <f t="shared" si="3"/>
        <v>236</v>
      </c>
      <c r="B240" s="282" t="s">
        <v>680</v>
      </c>
      <c r="C240" s="288"/>
      <c r="D240" s="288"/>
      <c r="E240" s="288"/>
      <c r="F240" s="288"/>
      <c r="G240" s="288"/>
      <c r="H240" s="288"/>
      <c r="I240" s="288"/>
      <c r="J240" s="288"/>
      <c r="K240" s="288"/>
      <c r="L240" s="288"/>
      <c r="M240" s="288"/>
      <c r="N240" s="288"/>
      <c r="O240" s="288"/>
      <c r="P240" s="288"/>
      <c r="Q240" s="288"/>
      <c r="R240" s="288"/>
      <c r="S240" s="288"/>
      <c r="T240" s="288"/>
      <c r="U240" s="288"/>
      <c r="V240" s="288"/>
      <c r="W240" s="288"/>
      <c r="X240" s="288"/>
      <c r="Y240" s="288"/>
      <c r="Z240" s="288"/>
      <c r="AA240" s="288"/>
      <c r="AB240" s="288"/>
      <c r="AC240" s="288"/>
      <c r="AD240" s="288"/>
      <c r="AE240" s="288"/>
      <c r="AF240" s="288"/>
      <c r="AG240" s="288"/>
      <c r="AH240" s="288"/>
      <c r="AI240" s="288"/>
      <c r="AJ240" s="288"/>
      <c r="AK240" s="288"/>
      <c r="AL240" s="288"/>
      <c r="AM240" s="288"/>
      <c r="AN240" s="288"/>
      <c r="AO240" s="288"/>
      <c r="AP240" s="288"/>
      <c r="AQ240" s="288"/>
      <c r="AR240" s="288"/>
      <c r="AS240" s="288"/>
      <c r="AT240" s="288"/>
      <c r="AU240" s="288"/>
      <c r="AV240" s="288"/>
      <c r="AW240" s="288"/>
      <c r="AX240" s="288"/>
      <c r="AY240" s="288"/>
      <c r="AZ240" s="288"/>
      <c r="BA240" s="288"/>
      <c r="BB240" s="288"/>
      <c r="BC240" s="288"/>
      <c r="BD240" s="288"/>
      <c r="BE240" s="288"/>
      <c r="BF240" s="288"/>
      <c r="BG240" s="288"/>
      <c r="BH240" s="288"/>
      <c r="BI240" s="288"/>
      <c r="BJ240" s="288"/>
      <c r="BK240" s="288"/>
      <c r="BL240" s="288"/>
      <c r="BM240" s="288"/>
      <c r="BN240" s="288"/>
      <c r="BO240" s="288"/>
      <c r="BP240" s="288"/>
      <c r="BQ240" s="288"/>
      <c r="BR240" s="288"/>
      <c r="BS240" s="288"/>
      <c r="BT240" s="288"/>
      <c r="BU240" s="288"/>
      <c r="BV240" s="288"/>
      <c r="BW240" s="288"/>
      <c r="BX240" s="288"/>
      <c r="BY240" s="288"/>
      <c r="BZ240" s="288"/>
      <c r="CA240" s="288"/>
      <c r="CB240" s="288"/>
      <c r="CC240" s="288"/>
      <c r="CD240" s="288"/>
      <c r="CE240" s="288"/>
      <c r="CF240" s="288"/>
      <c r="CG240" s="288"/>
      <c r="CH240" s="288"/>
      <c r="CI240" s="288"/>
      <c r="CJ240" s="288"/>
      <c r="CK240" s="288"/>
      <c r="CL240" s="288"/>
      <c r="CM240" s="288"/>
      <c r="CN240" s="288"/>
      <c r="CO240" s="288"/>
      <c r="CP240" s="288"/>
      <c r="CQ240" s="288"/>
      <c r="CR240" s="288"/>
      <c r="CS240" s="288"/>
      <c r="CT240" s="288"/>
      <c r="CU240" s="288"/>
      <c r="CV240" s="288"/>
      <c r="CW240" s="288"/>
      <c r="CX240" s="288"/>
      <c r="CY240" s="288"/>
      <c r="CZ240" s="288"/>
      <c r="DA240" s="288"/>
      <c r="DB240" s="288"/>
      <c r="DC240" s="288"/>
      <c r="DD240" s="288"/>
      <c r="DE240" s="288"/>
      <c r="DF240" s="288"/>
      <c r="DG240" s="288"/>
      <c r="DH240" s="288"/>
      <c r="DI240" s="288"/>
      <c r="DJ240" s="288"/>
      <c r="DK240" s="288"/>
      <c r="DL240" s="288"/>
      <c r="DM240" s="288"/>
      <c r="DN240" s="288"/>
    </row>
    <row r="241" spans="1:118" x14ac:dyDescent="0.2">
      <c r="A241" s="281">
        <f t="shared" si="3"/>
        <v>237</v>
      </c>
      <c r="B241" s="282" t="s">
        <v>680</v>
      </c>
      <c r="C241" s="288"/>
      <c r="D241" s="288"/>
      <c r="E241" s="288"/>
      <c r="F241" s="288"/>
      <c r="G241" s="288"/>
      <c r="H241" s="288"/>
      <c r="I241" s="288"/>
      <c r="J241" s="288"/>
      <c r="K241" s="288"/>
      <c r="L241" s="288"/>
      <c r="M241" s="288"/>
      <c r="N241" s="288"/>
      <c r="O241" s="288"/>
      <c r="P241" s="288"/>
      <c r="Q241" s="288"/>
      <c r="R241" s="288"/>
      <c r="S241" s="288"/>
      <c r="T241" s="288"/>
      <c r="U241" s="288"/>
      <c r="V241" s="288"/>
      <c r="W241" s="288"/>
      <c r="X241" s="288"/>
      <c r="Y241" s="288"/>
      <c r="Z241" s="288"/>
      <c r="AA241" s="288"/>
      <c r="AB241" s="288"/>
      <c r="AC241" s="288"/>
      <c r="AD241" s="288"/>
      <c r="AE241" s="288"/>
      <c r="AF241" s="288"/>
      <c r="AG241" s="288"/>
      <c r="AH241" s="288"/>
      <c r="AI241" s="288"/>
      <c r="AJ241" s="288"/>
      <c r="AK241" s="288"/>
      <c r="AL241" s="288"/>
      <c r="AM241" s="288"/>
      <c r="AN241" s="288"/>
      <c r="AO241" s="288"/>
      <c r="AP241" s="288"/>
      <c r="AQ241" s="288"/>
      <c r="AR241" s="288"/>
      <c r="AS241" s="288"/>
      <c r="AT241" s="288"/>
      <c r="AU241" s="288"/>
      <c r="AV241" s="288"/>
      <c r="AW241" s="288"/>
      <c r="AX241" s="288"/>
      <c r="AY241" s="288"/>
      <c r="AZ241" s="288"/>
      <c r="BA241" s="288"/>
      <c r="BB241" s="288"/>
      <c r="BC241" s="288"/>
      <c r="BD241" s="288"/>
      <c r="BE241" s="288"/>
      <c r="BF241" s="288"/>
      <c r="BG241" s="288"/>
      <c r="BH241" s="288"/>
      <c r="BI241" s="288"/>
      <c r="BJ241" s="288"/>
      <c r="BK241" s="288"/>
      <c r="BL241" s="288"/>
      <c r="BM241" s="288"/>
      <c r="BN241" s="288"/>
      <c r="BO241" s="288"/>
      <c r="BP241" s="288"/>
      <c r="BQ241" s="288"/>
      <c r="BR241" s="288"/>
      <c r="BS241" s="288"/>
      <c r="BT241" s="288"/>
      <c r="BU241" s="288"/>
      <c r="BV241" s="288"/>
      <c r="BW241" s="288"/>
      <c r="BX241" s="288"/>
      <c r="BY241" s="288"/>
      <c r="BZ241" s="288"/>
      <c r="CA241" s="288"/>
      <c r="CB241" s="288"/>
      <c r="CC241" s="288"/>
      <c r="CD241" s="288"/>
      <c r="CE241" s="288"/>
      <c r="CF241" s="288"/>
      <c r="CG241" s="288"/>
      <c r="CH241" s="288"/>
      <c r="CI241" s="288"/>
      <c r="CJ241" s="288"/>
      <c r="CK241" s="288"/>
      <c r="CL241" s="288"/>
      <c r="CM241" s="288"/>
      <c r="CN241" s="288"/>
      <c r="CO241" s="288"/>
      <c r="CP241" s="288"/>
      <c r="CQ241" s="288"/>
      <c r="CR241" s="288"/>
      <c r="CS241" s="288"/>
      <c r="CT241" s="288"/>
      <c r="CU241" s="288"/>
      <c r="CV241" s="288"/>
      <c r="CW241" s="288"/>
      <c r="CX241" s="288"/>
      <c r="CY241" s="288"/>
      <c r="CZ241" s="288"/>
      <c r="DA241" s="288"/>
      <c r="DB241" s="288"/>
      <c r="DC241" s="288"/>
      <c r="DD241" s="288"/>
      <c r="DE241" s="288"/>
      <c r="DF241" s="288"/>
      <c r="DG241" s="288"/>
      <c r="DH241" s="288"/>
      <c r="DI241" s="288"/>
      <c r="DJ241" s="288"/>
      <c r="DK241" s="288"/>
      <c r="DL241" s="288"/>
      <c r="DM241" s="288"/>
      <c r="DN241" s="288"/>
    </row>
    <row r="242" spans="1:118" x14ac:dyDescent="0.2">
      <c r="A242" s="281">
        <f t="shared" si="3"/>
        <v>238</v>
      </c>
      <c r="B242" s="282" t="s">
        <v>681</v>
      </c>
      <c r="C242" s="288"/>
      <c r="D242" s="288"/>
      <c r="E242" s="288"/>
      <c r="F242" s="288"/>
      <c r="G242" s="288"/>
      <c r="H242" s="288"/>
      <c r="I242" s="288"/>
      <c r="J242" s="288"/>
      <c r="K242" s="288"/>
      <c r="L242" s="288"/>
      <c r="M242" s="288"/>
      <c r="N242" s="288"/>
      <c r="O242" s="288"/>
      <c r="P242" s="288"/>
      <c r="Q242" s="288"/>
      <c r="R242" s="288"/>
      <c r="S242" s="288"/>
      <c r="T242" s="288"/>
      <c r="U242" s="288"/>
      <c r="V242" s="288"/>
      <c r="W242" s="288"/>
      <c r="X242" s="288"/>
      <c r="Y242" s="288"/>
      <c r="Z242" s="288"/>
      <c r="AA242" s="288"/>
      <c r="AB242" s="288"/>
      <c r="AC242" s="288"/>
      <c r="AD242" s="288"/>
      <c r="AE242" s="288"/>
      <c r="AF242" s="288"/>
      <c r="AG242" s="288"/>
      <c r="AH242" s="288"/>
      <c r="AI242" s="288"/>
      <c r="AJ242" s="288"/>
      <c r="AK242" s="288"/>
      <c r="AL242" s="288"/>
      <c r="AM242" s="288"/>
      <c r="AN242" s="288"/>
      <c r="AO242" s="288"/>
      <c r="AP242" s="288"/>
      <c r="AQ242" s="288"/>
      <c r="AR242" s="288"/>
      <c r="AS242" s="288"/>
      <c r="AT242" s="288"/>
      <c r="AU242" s="288"/>
      <c r="AV242" s="288"/>
      <c r="AW242" s="288"/>
      <c r="AX242" s="288"/>
      <c r="AY242" s="288"/>
      <c r="AZ242" s="288"/>
      <c r="BA242" s="288"/>
      <c r="BB242" s="288"/>
      <c r="BC242" s="288"/>
      <c r="BD242" s="288"/>
      <c r="BE242" s="288"/>
      <c r="BF242" s="288"/>
      <c r="BG242" s="288"/>
      <c r="BH242" s="288"/>
      <c r="BI242" s="288"/>
      <c r="BJ242" s="288"/>
      <c r="BK242" s="288"/>
      <c r="BL242" s="288"/>
      <c r="BM242" s="288"/>
      <c r="BN242" s="288"/>
      <c r="BO242" s="288"/>
      <c r="BP242" s="288"/>
      <c r="BQ242" s="288"/>
      <c r="BR242" s="288"/>
      <c r="BS242" s="288"/>
      <c r="BT242" s="288"/>
      <c r="BU242" s="288"/>
      <c r="BV242" s="288"/>
      <c r="BW242" s="288"/>
      <c r="BX242" s="288"/>
      <c r="BY242" s="288"/>
      <c r="BZ242" s="288"/>
      <c r="CA242" s="288"/>
      <c r="CB242" s="288"/>
      <c r="CC242" s="288"/>
      <c r="CD242" s="288"/>
      <c r="CE242" s="288"/>
      <c r="CF242" s="288"/>
      <c r="CG242" s="288"/>
      <c r="CH242" s="288"/>
      <c r="CI242" s="288"/>
      <c r="CJ242" s="288"/>
      <c r="CK242" s="288"/>
      <c r="CL242" s="288"/>
      <c r="CM242" s="288"/>
      <c r="CN242" s="288"/>
      <c r="CO242" s="288"/>
      <c r="CP242" s="288"/>
      <c r="CQ242" s="288"/>
      <c r="CR242" s="288"/>
      <c r="CS242" s="288"/>
      <c r="CT242" s="288"/>
      <c r="CU242" s="288"/>
      <c r="CV242" s="288"/>
      <c r="CW242" s="288"/>
      <c r="CX242" s="288"/>
      <c r="CY242" s="288"/>
      <c r="CZ242" s="288"/>
      <c r="DA242" s="288"/>
      <c r="DB242" s="288"/>
      <c r="DC242" s="288"/>
      <c r="DD242" s="288"/>
      <c r="DE242" s="288"/>
      <c r="DF242" s="288"/>
      <c r="DG242" s="288"/>
      <c r="DH242" s="288"/>
      <c r="DI242" s="288"/>
      <c r="DJ242" s="288"/>
      <c r="DK242" s="288"/>
      <c r="DL242" s="288"/>
      <c r="DM242" s="288"/>
      <c r="DN242" s="288"/>
    </row>
    <row r="243" spans="1:118" x14ac:dyDescent="0.2">
      <c r="A243" s="281">
        <f t="shared" si="3"/>
        <v>239</v>
      </c>
      <c r="B243" s="282" t="s">
        <v>672</v>
      </c>
      <c r="C243" s="288"/>
      <c r="D243" s="288"/>
      <c r="E243" s="288"/>
      <c r="F243" s="288"/>
      <c r="G243" s="288"/>
      <c r="H243" s="288"/>
      <c r="I243" s="288"/>
      <c r="J243" s="288"/>
      <c r="K243" s="288"/>
      <c r="L243" s="288"/>
      <c r="M243" s="288"/>
      <c r="N243" s="288"/>
      <c r="O243" s="288"/>
      <c r="P243" s="288"/>
      <c r="Q243" s="288"/>
      <c r="R243" s="288"/>
      <c r="S243" s="288"/>
      <c r="T243" s="288"/>
      <c r="U243" s="288"/>
      <c r="V243" s="288"/>
      <c r="W243" s="288"/>
      <c r="X243" s="288"/>
      <c r="Y243" s="288"/>
      <c r="Z243" s="288"/>
      <c r="AA243" s="288"/>
      <c r="AB243" s="288"/>
      <c r="AC243" s="288"/>
      <c r="AD243" s="288"/>
      <c r="AE243" s="288"/>
      <c r="AF243" s="288"/>
      <c r="AG243" s="288"/>
      <c r="AH243" s="288"/>
      <c r="AI243" s="288"/>
      <c r="AJ243" s="288"/>
      <c r="AK243" s="288"/>
      <c r="AL243" s="288"/>
      <c r="AM243" s="288"/>
      <c r="AN243" s="288"/>
      <c r="AO243" s="288"/>
      <c r="AP243" s="288"/>
      <c r="AQ243" s="288"/>
      <c r="AR243" s="288"/>
      <c r="AS243" s="288"/>
      <c r="AT243" s="288"/>
      <c r="AU243" s="288"/>
      <c r="AV243" s="288"/>
      <c r="AW243" s="288"/>
      <c r="AX243" s="288"/>
      <c r="AY243" s="288"/>
      <c r="AZ243" s="288"/>
      <c r="BA243" s="288"/>
      <c r="BB243" s="288"/>
      <c r="BC243" s="288"/>
      <c r="BD243" s="288"/>
      <c r="BE243" s="288"/>
      <c r="BF243" s="288"/>
      <c r="BG243" s="288"/>
      <c r="BH243" s="288"/>
      <c r="BI243" s="288"/>
      <c r="BJ243" s="288"/>
      <c r="BK243" s="288"/>
      <c r="BL243" s="288"/>
      <c r="BM243" s="288"/>
      <c r="BN243" s="288"/>
      <c r="BO243" s="288"/>
      <c r="BP243" s="288"/>
      <c r="BQ243" s="288"/>
      <c r="BR243" s="288"/>
      <c r="BS243" s="288"/>
      <c r="BT243" s="288"/>
      <c r="BU243" s="288"/>
      <c r="BV243" s="288"/>
      <c r="BW243" s="288"/>
      <c r="BX243" s="288"/>
      <c r="BY243" s="288"/>
      <c r="BZ243" s="288"/>
      <c r="CA243" s="288"/>
      <c r="CB243" s="288"/>
      <c r="CC243" s="288"/>
      <c r="CD243" s="288"/>
      <c r="CE243" s="288"/>
      <c r="CF243" s="288"/>
      <c r="CG243" s="288"/>
      <c r="CH243" s="288"/>
      <c r="CI243" s="288"/>
      <c r="CJ243" s="288"/>
      <c r="CK243" s="288"/>
      <c r="CL243" s="288"/>
      <c r="CM243" s="288"/>
      <c r="CN243" s="288"/>
      <c r="CO243" s="288"/>
      <c r="CP243" s="288"/>
      <c r="CQ243" s="288"/>
      <c r="CR243" s="288"/>
      <c r="CS243" s="288"/>
      <c r="CT243" s="288"/>
      <c r="CU243" s="288"/>
      <c r="CV243" s="288"/>
      <c r="CW243" s="288"/>
      <c r="CX243" s="288"/>
      <c r="CY243" s="288"/>
      <c r="CZ243" s="288"/>
      <c r="DA243" s="288"/>
      <c r="DB243" s="288"/>
      <c r="DC243" s="288"/>
      <c r="DD243" s="288"/>
      <c r="DE243" s="288"/>
      <c r="DF243" s="288"/>
      <c r="DG243" s="288"/>
      <c r="DH243" s="288"/>
      <c r="DI243" s="288"/>
      <c r="DJ243" s="288"/>
      <c r="DK243" s="288"/>
      <c r="DL243" s="288"/>
      <c r="DM243" s="288"/>
      <c r="DN243" s="288"/>
    </row>
    <row r="244" spans="1:118" x14ac:dyDescent="0.2">
      <c r="A244" s="281">
        <f t="shared" si="3"/>
        <v>240</v>
      </c>
      <c r="B244" s="282" t="s">
        <v>672</v>
      </c>
      <c r="C244" s="288"/>
      <c r="D244" s="288"/>
      <c r="E244" s="288"/>
      <c r="F244" s="288"/>
      <c r="G244" s="288"/>
      <c r="H244" s="288"/>
      <c r="I244" s="288"/>
      <c r="J244" s="288"/>
      <c r="K244" s="288"/>
      <c r="L244" s="288"/>
      <c r="M244" s="288"/>
      <c r="N244" s="288"/>
      <c r="O244" s="288"/>
      <c r="P244" s="288"/>
      <c r="Q244" s="288"/>
      <c r="R244" s="288"/>
      <c r="S244" s="288"/>
      <c r="T244" s="288"/>
      <c r="U244" s="288"/>
      <c r="V244" s="288"/>
      <c r="W244" s="288"/>
      <c r="X244" s="288"/>
      <c r="Y244" s="288"/>
      <c r="Z244" s="288"/>
      <c r="AA244" s="288"/>
      <c r="AB244" s="288"/>
      <c r="AC244" s="288"/>
      <c r="AD244" s="288"/>
      <c r="AE244" s="288"/>
      <c r="AF244" s="288"/>
      <c r="AG244" s="288"/>
      <c r="AH244" s="288"/>
      <c r="AI244" s="288"/>
      <c r="AJ244" s="288"/>
      <c r="AK244" s="288"/>
      <c r="AL244" s="288"/>
      <c r="AM244" s="288"/>
      <c r="AN244" s="288"/>
      <c r="AO244" s="288"/>
      <c r="AP244" s="288"/>
      <c r="AQ244" s="288"/>
      <c r="AR244" s="288"/>
      <c r="AS244" s="288"/>
      <c r="AT244" s="288"/>
      <c r="AU244" s="288"/>
      <c r="AV244" s="288"/>
      <c r="AW244" s="288"/>
      <c r="AX244" s="288"/>
      <c r="AY244" s="288"/>
      <c r="AZ244" s="288"/>
      <c r="BA244" s="288"/>
      <c r="BB244" s="288"/>
      <c r="BC244" s="288"/>
      <c r="BD244" s="288"/>
      <c r="BE244" s="288"/>
      <c r="BF244" s="288"/>
      <c r="BG244" s="288"/>
      <c r="BH244" s="288"/>
      <c r="BI244" s="288"/>
      <c r="BJ244" s="288"/>
      <c r="BK244" s="288"/>
      <c r="BL244" s="288"/>
      <c r="BM244" s="288"/>
      <c r="BN244" s="288"/>
      <c r="BO244" s="288"/>
      <c r="BP244" s="288"/>
      <c r="BQ244" s="288"/>
      <c r="BR244" s="288"/>
      <c r="BS244" s="288"/>
      <c r="BT244" s="288"/>
      <c r="BU244" s="288"/>
      <c r="BV244" s="288"/>
      <c r="BW244" s="288"/>
      <c r="BX244" s="288"/>
      <c r="BY244" s="288"/>
      <c r="BZ244" s="288"/>
      <c r="CA244" s="288"/>
      <c r="CB244" s="288"/>
      <c r="CC244" s="288"/>
      <c r="CD244" s="288"/>
      <c r="CE244" s="288"/>
      <c r="CF244" s="288"/>
      <c r="CG244" s="288"/>
      <c r="CH244" s="288"/>
      <c r="CI244" s="288"/>
      <c r="CJ244" s="288"/>
      <c r="CK244" s="288"/>
      <c r="CL244" s="288"/>
      <c r="CM244" s="288"/>
      <c r="CN244" s="288"/>
      <c r="CO244" s="288"/>
      <c r="CP244" s="288"/>
      <c r="CQ244" s="288"/>
      <c r="CR244" s="288"/>
      <c r="CS244" s="288"/>
      <c r="CT244" s="288"/>
      <c r="CU244" s="288"/>
      <c r="CV244" s="288"/>
      <c r="CW244" s="288"/>
      <c r="CX244" s="288"/>
      <c r="CY244" s="288"/>
      <c r="CZ244" s="288"/>
      <c r="DA244" s="288"/>
      <c r="DB244" s="288"/>
      <c r="DC244" s="288"/>
      <c r="DD244" s="288"/>
      <c r="DE244" s="288"/>
      <c r="DF244" s="288"/>
      <c r="DG244" s="288"/>
      <c r="DH244" s="288"/>
      <c r="DI244" s="288"/>
      <c r="DJ244" s="288"/>
      <c r="DK244" s="288"/>
      <c r="DL244" s="288"/>
      <c r="DM244" s="288"/>
      <c r="DN244" s="288"/>
    </row>
    <row r="245" spans="1:118" x14ac:dyDescent="0.2">
      <c r="A245" s="281">
        <f t="shared" si="3"/>
        <v>241</v>
      </c>
      <c r="B245" s="282" t="s">
        <v>678</v>
      </c>
      <c r="C245" s="288"/>
      <c r="D245" s="288"/>
      <c r="E245" s="288"/>
      <c r="F245" s="288"/>
      <c r="G245" s="288"/>
      <c r="H245" s="288"/>
      <c r="I245" s="288"/>
      <c r="J245" s="288"/>
      <c r="K245" s="288"/>
      <c r="L245" s="288"/>
      <c r="M245" s="288"/>
      <c r="N245" s="288"/>
      <c r="O245" s="288"/>
      <c r="P245" s="288"/>
      <c r="Q245" s="288"/>
      <c r="R245" s="288"/>
      <c r="S245" s="288"/>
      <c r="T245" s="288"/>
      <c r="U245" s="288"/>
      <c r="V245" s="288"/>
      <c r="W245" s="288"/>
      <c r="X245" s="288"/>
      <c r="Y245" s="288"/>
      <c r="Z245" s="288"/>
      <c r="AA245" s="288"/>
      <c r="AB245" s="288"/>
      <c r="AC245" s="288"/>
      <c r="AD245" s="288"/>
      <c r="AE245" s="288"/>
      <c r="AF245" s="288"/>
      <c r="AG245" s="288"/>
      <c r="AH245" s="288"/>
      <c r="AI245" s="288"/>
      <c r="AJ245" s="288"/>
      <c r="AK245" s="288"/>
      <c r="AL245" s="288"/>
      <c r="AM245" s="288"/>
      <c r="AN245" s="288"/>
      <c r="AO245" s="288"/>
      <c r="AP245" s="288"/>
      <c r="AQ245" s="288"/>
      <c r="AR245" s="288"/>
      <c r="AS245" s="288"/>
      <c r="AT245" s="288"/>
      <c r="AU245" s="288"/>
      <c r="AV245" s="288"/>
      <c r="AW245" s="288"/>
      <c r="AX245" s="288"/>
      <c r="AY245" s="288"/>
      <c r="AZ245" s="288"/>
      <c r="BA245" s="288"/>
      <c r="BB245" s="288"/>
      <c r="BC245" s="288"/>
      <c r="BD245" s="288"/>
      <c r="BE245" s="288"/>
      <c r="BF245" s="288"/>
      <c r="BG245" s="288"/>
      <c r="BH245" s="288"/>
      <c r="BI245" s="288"/>
      <c r="BJ245" s="288"/>
      <c r="BK245" s="288"/>
      <c r="BL245" s="288"/>
      <c r="BM245" s="288"/>
      <c r="BN245" s="288"/>
      <c r="BO245" s="288"/>
      <c r="BP245" s="288"/>
      <c r="BQ245" s="288"/>
      <c r="BR245" s="288"/>
      <c r="BS245" s="288"/>
      <c r="BT245" s="288"/>
      <c r="BU245" s="288"/>
      <c r="BV245" s="288"/>
      <c r="BW245" s="288"/>
      <c r="BX245" s="288"/>
      <c r="BY245" s="288"/>
      <c r="BZ245" s="288"/>
      <c r="CA245" s="288"/>
      <c r="CB245" s="288"/>
      <c r="CC245" s="288"/>
      <c r="CD245" s="288"/>
      <c r="CE245" s="288"/>
      <c r="CF245" s="288"/>
      <c r="CG245" s="288"/>
      <c r="CH245" s="288"/>
      <c r="CI245" s="288"/>
      <c r="CJ245" s="288"/>
      <c r="CK245" s="288"/>
      <c r="CL245" s="288"/>
      <c r="CM245" s="288"/>
      <c r="CN245" s="288"/>
      <c r="CO245" s="288"/>
      <c r="CP245" s="288"/>
      <c r="CQ245" s="288"/>
      <c r="CR245" s="288"/>
      <c r="CS245" s="288"/>
      <c r="CT245" s="288"/>
      <c r="CU245" s="288"/>
      <c r="CV245" s="288"/>
      <c r="CW245" s="288"/>
      <c r="CX245" s="288"/>
      <c r="CY245" s="288"/>
      <c r="CZ245" s="288"/>
      <c r="DA245" s="288"/>
      <c r="DB245" s="288"/>
      <c r="DC245" s="288"/>
      <c r="DD245" s="288"/>
      <c r="DE245" s="288"/>
      <c r="DF245" s="288"/>
      <c r="DG245" s="288"/>
      <c r="DH245" s="288"/>
      <c r="DI245" s="288"/>
      <c r="DJ245" s="288"/>
      <c r="DK245" s="288"/>
      <c r="DL245" s="288"/>
      <c r="DM245" s="288"/>
      <c r="DN245" s="288"/>
    </row>
    <row r="246" spans="1:118" x14ac:dyDescent="0.2">
      <c r="A246" s="281">
        <f t="shared" si="3"/>
        <v>242</v>
      </c>
      <c r="B246" s="282" t="s">
        <v>680</v>
      </c>
      <c r="C246" s="288"/>
      <c r="D246" s="288"/>
      <c r="E246" s="288"/>
      <c r="F246" s="288"/>
      <c r="G246" s="288"/>
      <c r="H246" s="288"/>
      <c r="I246" s="288"/>
      <c r="J246" s="288"/>
      <c r="K246" s="288"/>
      <c r="L246" s="288"/>
      <c r="M246" s="288"/>
      <c r="N246" s="288"/>
      <c r="O246" s="288"/>
      <c r="P246" s="288"/>
      <c r="Q246" s="288"/>
      <c r="R246" s="288"/>
      <c r="S246" s="288"/>
      <c r="T246" s="288"/>
      <c r="U246" s="288"/>
      <c r="V246" s="288"/>
      <c r="W246" s="288"/>
      <c r="X246" s="288"/>
      <c r="Y246" s="288"/>
      <c r="Z246" s="288"/>
      <c r="AA246" s="288"/>
      <c r="AB246" s="288"/>
      <c r="AC246" s="288"/>
      <c r="AD246" s="288"/>
      <c r="AE246" s="288"/>
      <c r="AF246" s="288"/>
      <c r="AG246" s="288"/>
      <c r="AH246" s="288"/>
      <c r="AI246" s="288"/>
      <c r="AJ246" s="288"/>
      <c r="AK246" s="288"/>
      <c r="AL246" s="288"/>
      <c r="AM246" s="288"/>
      <c r="AN246" s="288"/>
      <c r="AO246" s="288"/>
      <c r="AP246" s="288"/>
      <c r="AQ246" s="288"/>
      <c r="AR246" s="288"/>
      <c r="AS246" s="288"/>
      <c r="AT246" s="288"/>
      <c r="AU246" s="288"/>
      <c r="AV246" s="288"/>
      <c r="AW246" s="288"/>
      <c r="AX246" s="288"/>
      <c r="AY246" s="288"/>
      <c r="AZ246" s="288"/>
      <c r="BA246" s="288"/>
      <c r="BB246" s="288"/>
      <c r="BC246" s="288"/>
      <c r="BD246" s="288"/>
      <c r="BE246" s="288"/>
      <c r="BF246" s="288"/>
      <c r="BG246" s="288"/>
      <c r="BH246" s="288"/>
      <c r="BI246" s="288"/>
      <c r="BJ246" s="288"/>
      <c r="BK246" s="288"/>
      <c r="BL246" s="288"/>
      <c r="BM246" s="288"/>
      <c r="BN246" s="288"/>
      <c r="BO246" s="288"/>
      <c r="BP246" s="288"/>
      <c r="BQ246" s="288"/>
      <c r="BR246" s="288"/>
      <c r="BS246" s="288"/>
      <c r="BT246" s="288"/>
      <c r="BU246" s="288"/>
      <c r="BV246" s="288"/>
      <c r="BW246" s="288"/>
      <c r="BX246" s="288"/>
      <c r="BY246" s="288"/>
      <c r="BZ246" s="288"/>
      <c r="CA246" s="288"/>
      <c r="CB246" s="288"/>
      <c r="CC246" s="288"/>
      <c r="CD246" s="288"/>
      <c r="CE246" s="288"/>
      <c r="CF246" s="288"/>
      <c r="CG246" s="288"/>
      <c r="CH246" s="288"/>
      <c r="CI246" s="288"/>
      <c r="CJ246" s="288"/>
      <c r="CK246" s="288"/>
      <c r="CL246" s="288"/>
      <c r="CM246" s="288"/>
      <c r="CN246" s="288"/>
      <c r="CO246" s="288"/>
      <c r="CP246" s="288"/>
      <c r="CQ246" s="288"/>
      <c r="CR246" s="288"/>
      <c r="CS246" s="288"/>
      <c r="CT246" s="288"/>
      <c r="CU246" s="288"/>
      <c r="CV246" s="288"/>
      <c r="CW246" s="288"/>
      <c r="CX246" s="288"/>
      <c r="CY246" s="288"/>
      <c r="CZ246" s="288"/>
      <c r="DA246" s="288"/>
      <c r="DB246" s="288"/>
      <c r="DC246" s="288"/>
      <c r="DD246" s="288"/>
      <c r="DE246" s="288"/>
      <c r="DF246" s="288"/>
      <c r="DG246" s="288"/>
      <c r="DH246" s="288"/>
      <c r="DI246" s="288"/>
      <c r="DJ246" s="288"/>
      <c r="DK246" s="288"/>
      <c r="DL246" s="288"/>
      <c r="DM246" s="288"/>
      <c r="DN246" s="288"/>
    </row>
    <row r="247" spans="1:118" x14ac:dyDescent="0.2">
      <c r="A247" s="281">
        <f t="shared" si="3"/>
        <v>243</v>
      </c>
      <c r="B247" s="282" t="s">
        <v>678</v>
      </c>
      <c r="C247" s="288"/>
      <c r="D247" s="288"/>
      <c r="E247" s="288"/>
      <c r="F247" s="288"/>
      <c r="G247" s="288"/>
      <c r="H247" s="288"/>
      <c r="I247" s="288"/>
      <c r="J247" s="288"/>
      <c r="K247" s="288"/>
      <c r="L247" s="288"/>
      <c r="M247" s="288"/>
      <c r="N247" s="288"/>
      <c r="O247" s="288"/>
      <c r="P247" s="288"/>
      <c r="Q247" s="288"/>
      <c r="R247" s="288"/>
      <c r="S247" s="288"/>
      <c r="T247" s="288"/>
      <c r="U247" s="288"/>
      <c r="V247" s="288"/>
      <c r="W247" s="288"/>
      <c r="X247" s="288"/>
      <c r="Y247" s="288"/>
      <c r="Z247" s="288"/>
      <c r="AA247" s="288"/>
      <c r="AB247" s="288"/>
      <c r="AC247" s="288"/>
      <c r="AD247" s="288"/>
      <c r="AE247" s="288"/>
      <c r="AF247" s="288"/>
      <c r="AG247" s="288"/>
      <c r="AH247" s="288"/>
      <c r="AI247" s="288"/>
      <c r="AJ247" s="288"/>
      <c r="AK247" s="288"/>
      <c r="AL247" s="288"/>
      <c r="AM247" s="288"/>
      <c r="AN247" s="288"/>
      <c r="AO247" s="288"/>
      <c r="AP247" s="288"/>
      <c r="AQ247" s="288"/>
      <c r="AR247" s="288"/>
      <c r="AS247" s="288"/>
      <c r="AT247" s="288"/>
      <c r="AU247" s="288"/>
      <c r="AV247" s="288"/>
      <c r="AW247" s="288"/>
      <c r="AX247" s="288"/>
      <c r="AY247" s="288"/>
      <c r="AZ247" s="288"/>
      <c r="BA247" s="288"/>
      <c r="BB247" s="288"/>
      <c r="BC247" s="288"/>
      <c r="BD247" s="288"/>
      <c r="BE247" s="288"/>
      <c r="BF247" s="288"/>
      <c r="BG247" s="288"/>
      <c r="BH247" s="288"/>
      <c r="BI247" s="288"/>
      <c r="BJ247" s="288"/>
      <c r="BK247" s="288"/>
      <c r="BL247" s="288"/>
      <c r="BM247" s="288"/>
      <c r="BN247" s="288"/>
      <c r="BO247" s="288"/>
      <c r="BP247" s="288"/>
      <c r="BQ247" s="288"/>
      <c r="BR247" s="288"/>
      <c r="BS247" s="288"/>
      <c r="BT247" s="288"/>
      <c r="BU247" s="288"/>
      <c r="BV247" s="288"/>
      <c r="BW247" s="288"/>
      <c r="BX247" s="288"/>
      <c r="BY247" s="288"/>
      <c r="BZ247" s="288"/>
      <c r="CA247" s="288"/>
      <c r="CB247" s="288"/>
      <c r="CC247" s="288"/>
      <c r="CD247" s="288"/>
      <c r="CE247" s="288"/>
      <c r="CF247" s="288"/>
      <c r="CG247" s="288"/>
      <c r="CH247" s="288"/>
      <c r="CI247" s="288"/>
      <c r="CJ247" s="288"/>
      <c r="CK247" s="288"/>
      <c r="CL247" s="288"/>
      <c r="CM247" s="288"/>
      <c r="CN247" s="288"/>
      <c r="CO247" s="288"/>
      <c r="CP247" s="288"/>
      <c r="CQ247" s="288"/>
      <c r="CR247" s="288"/>
      <c r="CS247" s="288"/>
      <c r="CT247" s="288"/>
      <c r="CU247" s="288"/>
      <c r="CV247" s="288"/>
      <c r="CW247" s="288"/>
      <c r="CX247" s="288"/>
      <c r="CY247" s="288"/>
      <c r="CZ247" s="288"/>
      <c r="DA247" s="288"/>
      <c r="DB247" s="288"/>
      <c r="DC247" s="288"/>
      <c r="DD247" s="288"/>
      <c r="DE247" s="288"/>
      <c r="DF247" s="288"/>
      <c r="DG247" s="288"/>
      <c r="DH247" s="288"/>
      <c r="DI247" s="288"/>
      <c r="DJ247" s="288"/>
      <c r="DK247" s="288"/>
      <c r="DL247" s="288"/>
      <c r="DM247" s="288"/>
      <c r="DN247" s="288"/>
    </row>
    <row r="248" spans="1:118" x14ac:dyDescent="0.2">
      <c r="A248" s="289">
        <f t="shared" si="3"/>
        <v>244</v>
      </c>
      <c r="B248" s="290" t="s">
        <v>678</v>
      </c>
      <c r="C248" s="291"/>
      <c r="D248" s="291"/>
      <c r="E248" s="291"/>
      <c r="F248" s="291"/>
      <c r="G248" s="291"/>
      <c r="H248" s="291"/>
      <c r="I248" s="291"/>
      <c r="J248" s="291"/>
      <c r="K248" s="291"/>
      <c r="L248" s="291"/>
      <c r="M248" s="291"/>
      <c r="N248" s="291"/>
      <c r="O248" s="291"/>
      <c r="P248" s="291"/>
      <c r="Q248" s="291"/>
      <c r="R248" s="291"/>
      <c r="S248" s="291"/>
      <c r="T248" s="291"/>
      <c r="U248" s="291"/>
      <c r="V248" s="291"/>
      <c r="W248" s="291"/>
      <c r="X248" s="291"/>
      <c r="Y248" s="291"/>
      <c r="Z248" s="291"/>
      <c r="AA248" s="291"/>
      <c r="AB248" s="291"/>
      <c r="AC248" s="291"/>
      <c r="AD248" s="291"/>
      <c r="AE248" s="291"/>
      <c r="AF248" s="291"/>
      <c r="AG248" s="291"/>
      <c r="AH248" s="291"/>
      <c r="AI248" s="291"/>
      <c r="AJ248" s="291"/>
      <c r="AK248" s="291"/>
      <c r="AL248" s="291"/>
      <c r="AM248" s="291"/>
      <c r="AN248" s="291"/>
      <c r="AO248" s="291"/>
      <c r="AP248" s="291"/>
      <c r="AQ248" s="291"/>
      <c r="AR248" s="291"/>
      <c r="AS248" s="291"/>
      <c r="AT248" s="291"/>
      <c r="AU248" s="291"/>
      <c r="AV248" s="291"/>
      <c r="AW248" s="291"/>
      <c r="AX248" s="291"/>
      <c r="AY248" s="291"/>
      <c r="AZ248" s="291"/>
      <c r="BA248" s="291"/>
      <c r="BB248" s="291"/>
      <c r="BC248" s="291"/>
      <c r="BD248" s="291"/>
      <c r="BE248" s="291"/>
      <c r="BF248" s="291"/>
      <c r="BG248" s="291"/>
      <c r="BH248" s="291"/>
      <c r="BI248" s="291"/>
      <c r="BJ248" s="291"/>
      <c r="BK248" s="291"/>
      <c r="BL248" s="291"/>
      <c r="BM248" s="291"/>
      <c r="BN248" s="291"/>
      <c r="BO248" s="291"/>
      <c r="BP248" s="291"/>
      <c r="BQ248" s="291"/>
      <c r="BR248" s="291"/>
      <c r="BS248" s="291"/>
      <c r="BT248" s="291"/>
      <c r="BU248" s="291"/>
      <c r="BV248" s="291"/>
      <c r="BW248" s="291"/>
      <c r="BX248" s="291"/>
      <c r="BY248" s="291"/>
      <c r="BZ248" s="291"/>
      <c r="CA248" s="291"/>
      <c r="CB248" s="291"/>
      <c r="CC248" s="291"/>
      <c r="CD248" s="291"/>
      <c r="CE248" s="291"/>
      <c r="CF248" s="291"/>
      <c r="CG248" s="291"/>
      <c r="CH248" s="291"/>
      <c r="CI248" s="291"/>
      <c r="CJ248" s="291"/>
      <c r="CK248" s="291"/>
      <c r="CL248" s="291"/>
      <c r="CM248" s="291"/>
      <c r="CN248" s="291"/>
      <c r="CO248" s="291"/>
      <c r="CP248" s="291"/>
      <c r="CQ248" s="291"/>
      <c r="CR248" s="291"/>
      <c r="CS248" s="291"/>
      <c r="CT248" s="291"/>
      <c r="CU248" s="291"/>
      <c r="CV248" s="291"/>
      <c r="CW248" s="291"/>
      <c r="CX248" s="291"/>
      <c r="CY248" s="291"/>
      <c r="CZ248" s="291"/>
      <c r="DA248" s="291"/>
      <c r="DB248" s="291"/>
      <c r="DC248" s="291"/>
      <c r="DD248" s="291"/>
      <c r="DE248" s="291"/>
      <c r="DF248" s="291"/>
      <c r="DG248" s="291"/>
      <c r="DH248" s="291"/>
      <c r="DI248" s="291"/>
      <c r="DJ248" s="291"/>
      <c r="DK248" s="291"/>
      <c r="DL248" s="291"/>
      <c r="DM248" s="291"/>
      <c r="DN248" s="291"/>
    </row>
  </sheetData>
  <mergeCells count="118">
    <mergeCell ref="DK3:DK4"/>
    <mergeCell ref="DL3:DL4"/>
    <mergeCell ref="DM3:DM4"/>
    <mergeCell ref="DN3:DN4"/>
    <mergeCell ref="DE3:DE4"/>
    <mergeCell ref="DF3:DF4"/>
    <mergeCell ref="DG3:DG4"/>
    <mergeCell ref="DH3:DH4"/>
    <mergeCell ref="DI3:DI4"/>
    <mergeCell ref="DJ3:DJ4"/>
    <mergeCell ref="CY3:CY4"/>
    <mergeCell ref="CZ3:CZ4"/>
    <mergeCell ref="DA3:DA4"/>
    <mergeCell ref="DB3:DB4"/>
    <mergeCell ref="DC3:DC4"/>
    <mergeCell ref="DD3:DD4"/>
    <mergeCell ref="CS3:CS4"/>
    <mergeCell ref="CT3:CT4"/>
    <mergeCell ref="CU3:CU4"/>
    <mergeCell ref="CV3:CV4"/>
    <mergeCell ref="CW3:CW4"/>
    <mergeCell ref="CX3:CX4"/>
    <mergeCell ref="CM3:CM4"/>
    <mergeCell ref="CN3:CN4"/>
    <mergeCell ref="CO3:CO4"/>
    <mergeCell ref="CP3:CP4"/>
    <mergeCell ref="CQ3:CQ4"/>
    <mergeCell ref="CR3:CR4"/>
    <mergeCell ref="CG3:CG4"/>
    <mergeCell ref="CH3:CH4"/>
    <mergeCell ref="CI3:CI4"/>
    <mergeCell ref="CJ3:CJ4"/>
    <mergeCell ref="CK3:CK4"/>
    <mergeCell ref="CL3:CL4"/>
    <mergeCell ref="CA3:CA4"/>
    <mergeCell ref="CB3:CB4"/>
    <mergeCell ref="CC3:CC4"/>
    <mergeCell ref="CD3:CD4"/>
    <mergeCell ref="CE3:CE4"/>
    <mergeCell ref="CF3:CF4"/>
    <mergeCell ref="BU3:BU4"/>
    <mergeCell ref="BV3:BV4"/>
    <mergeCell ref="BW3:BW4"/>
    <mergeCell ref="BX3:BX4"/>
    <mergeCell ref="BY3:BY4"/>
    <mergeCell ref="BZ3:BZ4"/>
    <mergeCell ref="BO3:BO4"/>
    <mergeCell ref="BP3:BP4"/>
    <mergeCell ref="BQ3:BQ4"/>
    <mergeCell ref="BR3:BR4"/>
    <mergeCell ref="BS3:BS4"/>
    <mergeCell ref="BT3:BT4"/>
    <mergeCell ref="BI3:BI4"/>
    <mergeCell ref="BJ3:BJ4"/>
    <mergeCell ref="BK3:BK4"/>
    <mergeCell ref="BL3:BL4"/>
    <mergeCell ref="BM3:BM4"/>
    <mergeCell ref="BN3:BN4"/>
    <mergeCell ref="BC3:BC4"/>
    <mergeCell ref="BD3:BD4"/>
    <mergeCell ref="BE3:BE4"/>
    <mergeCell ref="BF3:BF4"/>
    <mergeCell ref="BG3:BG4"/>
    <mergeCell ref="BH3:BH4"/>
    <mergeCell ref="AW3:AW4"/>
    <mergeCell ref="AX3:AX4"/>
    <mergeCell ref="AY3:AY4"/>
    <mergeCell ref="AZ3:AZ4"/>
    <mergeCell ref="BA3:BA4"/>
    <mergeCell ref="BB3:BB4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G3:G4"/>
    <mergeCell ref="H3:H4"/>
    <mergeCell ref="I3:I4"/>
    <mergeCell ref="J3:J4"/>
    <mergeCell ref="K3:K4"/>
    <mergeCell ref="L3:L4"/>
    <mergeCell ref="A3:A4"/>
    <mergeCell ref="B3:B4"/>
    <mergeCell ref="C3:C4"/>
    <mergeCell ref="D3:D4"/>
    <mergeCell ref="E3:E4"/>
    <mergeCell ref="F3:F4"/>
  </mergeCells>
  <conditionalFormatting sqref="C5:DN234">
    <cfRule type="expression" dxfId="0" priority="1" stopIfTrue="1">
      <formula>C5&gt;0</formula>
    </cfRule>
  </conditionalFormatting>
  <dataValidations count="1">
    <dataValidation type="list" allowBlank="1" showInputMessage="1" showErrorMessage="1" sqref="B5:B234 IX5:IX234 ST5:ST234 ACP5:ACP234 AML5:AML234 AWH5:AWH234 BGD5:BGD234 BPZ5:BPZ234 BZV5:BZV234 CJR5:CJR234 CTN5:CTN234 DDJ5:DDJ234 DNF5:DNF234 DXB5:DXB234 EGX5:EGX234 EQT5:EQT234 FAP5:FAP234 FKL5:FKL234 FUH5:FUH234 GED5:GED234 GNZ5:GNZ234 GXV5:GXV234 HHR5:HHR234 HRN5:HRN234 IBJ5:IBJ234 ILF5:ILF234 IVB5:IVB234 JEX5:JEX234 JOT5:JOT234 JYP5:JYP234 KIL5:KIL234 KSH5:KSH234 LCD5:LCD234 LLZ5:LLZ234 LVV5:LVV234 MFR5:MFR234 MPN5:MPN234 MZJ5:MZJ234 NJF5:NJF234 NTB5:NTB234 OCX5:OCX234 OMT5:OMT234 OWP5:OWP234 PGL5:PGL234 PQH5:PQH234 QAD5:QAD234 QJZ5:QJZ234 QTV5:QTV234 RDR5:RDR234 RNN5:RNN234 RXJ5:RXJ234 SHF5:SHF234 SRB5:SRB234 TAX5:TAX234 TKT5:TKT234 TUP5:TUP234 UEL5:UEL234 UOH5:UOH234 UYD5:UYD234 VHZ5:VHZ234 VRV5:VRV234 WBR5:WBR234 WLN5:WLN234 WVJ5:WVJ234 B65541:B65770 IX65541:IX65770 ST65541:ST65770 ACP65541:ACP65770 AML65541:AML65770 AWH65541:AWH65770 BGD65541:BGD65770 BPZ65541:BPZ65770 BZV65541:BZV65770 CJR65541:CJR65770 CTN65541:CTN65770 DDJ65541:DDJ65770 DNF65541:DNF65770 DXB65541:DXB65770 EGX65541:EGX65770 EQT65541:EQT65770 FAP65541:FAP65770 FKL65541:FKL65770 FUH65541:FUH65770 GED65541:GED65770 GNZ65541:GNZ65770 GXV65541:GXV65770 HHR65541:HHR65770 HRN65541:HRN65770 IBJ65541:IBJ65770 ILF65541:ILF65770 IVB65541:IVB65770 JEX65541:JEX65770 JOT65541:JOT65770 JYP65541:JYP65770 KIL65541:KIL65770 KSH65541:KSH65770 LCD65541:LCD65770 LLZ65541:LLZ65770 LVV65541:LVV65770 MFR65541:MFR65770 MPN65541:MPN65770 MZJ65541:MZJ65770 NJF65541:NJF65770 NTB65541:NTB65770 OCX65541:OCX65770 OMT65541:OMT65770 OWP65541:OWP65770 PGL65541:PGL65770 PQH65541:PQH65770 QAD65541:QAD65770 QJZ65541:QJZ65770 QTV65541:QTV65770 RDR65541:RDR65770 RNN65541:RNN65770 RXJ65541:RXJ65770 SHF65541:SHF65770 SRB65541:SRB65770 TAX65541:TAX65770 TKT65541:TKT65770 TUP65541:TUP65770 UEL65541:UEL65770 UOH65541:UOH65770 UYD65541:UYD65770 VHZ65541:VHZ65770 VRV65541:VRV65770 WBR65541:WBR65770 WLN65541:WLN65770 WVJ65541:WVJ65770 B131077:B131306 IX131077:IX131306 ST131077:ST131306 ACP131077:ACP131306 AML131077:AML131306 AWH131077:AWH131306 BGD131077:BGD131306 BPZ131077:BPZ131306 BZV131077:BZV131306 CJR131077:CJR131306 CTN131077:CTN131306 DDJ131077:DDJ131306 DNF131077:DNF131306 DXB131077:DXB131306 EGX131077:EGX131306 EQT131077:EQT131306 FAP131077:FAP131306 FKL131077:FKL131306 FUH131077:FUH131306 GED131077:GED131306 GNZ131077:GNZ131306 GXV131077:GXV131306 HHR131077:HHR131306 HRN131077:HRN131306 IBJ131077:IBJ131306 ILF131077:ILF131306 IVB131077:IVB131306 JEX131077:JEX131306 JOT131077:JOT131306 JYP131077:JYP131306 KIL131077:KIL131306 KSH131077:KSH131306 LCD131077:LCD131306 LLZ131077:LLZ131306 LVV131077:LVV131306 MFR131077:MFR131306 MPN131077:MPN131306 MZJ131077:MZJ131306 NJF131077:NJF131306 NTB131077:NTB131306 OCX131077:OCX131306 OMT131077:OMT131306 OWP131077:OWP131306 PGL131077:PGL131306 PQH131077:PQH131306 QAD131077:QAD131306 QJZ131077:QJZ131306 QTV131077:QTV131306 RDR131077:RDR131306 RNN131077:RNN131306 RXJ131077:RXJ131306 SHF131077:SHF131306 SRB131077:SRB131306 TAX131077:TAX131306 TKT131077:TKT131306 TUP131077:TUP131306 UEL131077:UEL131306 UOH131077:UOH131306 UYD131077:UYD131306 VHZ131077:VHZ131306 VRV131077:VRV131306 WBR131077:WBR131306 WLN131077:WLN131306 WVJ131077:WVJ131306 B196613:B196842 IX196613:IX196842 ST196613:ST196842 ACP196613:ACP196842 AML196613:AML196842 AWH196613:AWH196842 BGD196613:BGD196842 BPZ196613:BPZ196842 BZV196613:BZV196842 CJR196613:CJR196842 CTN196613:CTN196842 DDJ196613:DDJ196842 DNF196613:DNF196842 DXB196613:DXB196842 EGX196613:EGX196842 EQT196613:EQT196842 FAP196613:FAP196842 FKL196613:FKL196842 FUH196613:FUH196842 GED196613:GED196842 GNZ196613:GNZ196842 GXV196613:GXV196842 HHR196613:HHR196842 HRN196613:HRN196842 IBJ196613:IBJ196842 ILF196613:ILF196842 IVB196613:IVB196842 JEX196613:JEX196842 JOT196613:JOT196842 JYP196613:JYP196842 KIL196613:KIL196842 KSH196613:KSH196842 LCD196613:LCD196842 LLZ196613:LLZ196842 LVV196613:LVV196842 MFR196613:MFR196842 MPN196613:MPN196842 MZJ196613:MZJ196842 NJF196613:NJF196842 NTB196613:NTB196842 OCX196613:OCX196842 OMT196613:OMT196842 OWP196613:OWP196842 PGL196613:PGL196842 PQH196613:PQH196842 QAD196613:QAD196842 QJZ196613:QJZ196842 QTV196613:QTV196842 RDR196613:RDR196842 RNN196613:RNN196842 RXJ196613:RXJ196842 SHF196613:SHF196842 SRB196613:SRB196842 TAX196613:TAX196842 TKT196613:TKT196842 TUP196613:TUP196842 UEL196613:UEL196842 UOH196613:UOH196842 UYD196613:UYD196842 VHZ196613:VHZ196842 VRV196613:VRV196842 WBR196613:WBR196842 WLN196613:WLN196842 WVJ196613:WVJ196842 B262149:B262378 IX262149:IX262378 ST262149:ST262378 ACP262149:ACP262378 AML262149:AML262378 AWH262149:AWH262378 BGD262149:BGD262378 BPZ262149:BPZ262378 BZV262149:BZV262378 CJR262149:CJR262378 CTN262149:CTN262378 DDJ262149:DDJ262378 DNF262149:DNF262378 DXB262149:DXB262378 EGX262149:EGX262378 EQT262149:EQT262378 FAP262149:FAP262378 FKL262149:FKL262378 FUH262149:FUH262378 GED262149:GED262378 GNZ262149:GNZ262378 GXV262149:GXV262378 HHR262149:HHR262378 HRN262149:HRN262378 IBJ262149:IBJ262378 ILF262149:ILF262378 IVB262149:IVB262378 JEX262149:JEX262378 JOT262149:JOT262378 JYP262149:JYP262378 KIL262149:KIL262378 KSH262149:KSH262378 LCD262149:LCD262378 LLZ262149:LLZ262378 LVV262149:LVV262378 MFR262149:MFR262378 MPN262149:MPN262378 MZJ262149:MZJ262378 NJF262149:NJF262378 NTB262149:NTB262378 OCX262149:OCX262378 OMT262149:OMT262378 OWP262149:OWP262378 PGL262149:PGL262378 PQH262149:PQH262378 QAD262149:QAD262378 QJZ262149:QJZ262378 QTV262149:QTV262378 RDR262149:RDR262378 RNN262149:RNN262378 RXJ262149:RXJ262378 SHF262149:SHF262378 SRB262149:SRB262378 TAX262149:TAX262378 TKT262149:TKT262378 TUP262149:TUP262378 UEL262149:UEL262378 UOH262149:UOH262378 UYD262149:UYD262378 VHZ262149:VHZ262378 VRV262149:VRV262378 WBR262149:WBR262378 WLN262149:WLN262378 WVJ262149:WVJ262378 B327685:B327914 IX327685:IX327914 ST327685:ST327914 ACP327685:ACP327914 AML327685:AML327914 AWH327685:AWH327914 BGD327685:BGD327914 BPZ327685:BPZ327914 BZV327685:BZV327914 CJR327685:CJR327914 CTN327685:CTN327914 DDJ327685:DDJ327914 DNF327685:DNF327914 DXB327685:DXB327914 EGX327685:EGX327914 EQT327685:EQT327914 FAP327685:FAP327914 FKL327685:FKL327914 FUH327685:FUH327914 GED327685:GED327914 GNZ327685:GNZ327914 GXV327685:GXV327914 HHR327685:HHR327914 HRN327685:HRN327914 IBJ327685:IBJ327914 ILF327685:ILF327914 IVB327685:IVB327914 JEX327685:JEX327914 JOT327685:JOT327914 JYP327685:JYP327914 KIL327685:KIL327914 KSH327685:KSH327914 LCD327685:LCD327914 LLZ327685:LLZ327914 LVV327685:LVV327914 MFR327685:MFR327914 MPN327685:MPN327914 MZJ327685:MZJ327914 NJF327685:NJF327914 NTB327685:NTB327914 OCX327685:OCX327914 OMT327685:OMT327914 OWP327685:OWP327914 PGL327685:PGL327914 PQH327685:PQH327914 QAD327685:QAD327914 QJZ327685:QJZ327914 QTV327685:QTV327914 RDR327685:RDR327914 RNN327685:RNN327914 RXJ327685:RXJ327914 SHF327685:SHF327914 SRB327685:SRB327914 TAX327685:TAX327914 TKT327685:TKT327914 TUP327685:TUP327914 UEL327685:UEL327914 UOH327685:UOH327914 UYD327685:UYD327914 VHZ327685:VHZ327914 VRV327685:VRV327914 WBR327685:WBR327914 WLN327685:WLN327914 WVJ327685:WVJ327914 B393221:B393450 IX393221:IX393450 ST393221:ST393450 ACP393221:ACP393450 AML393221:AML393450 AWH393221:AWH393450 BGD393221:BGD393450 BPZ393221:BPZ393450 BZV393221:BZV393450 CJR393221:CJR393450 CTN393221:CTN393450 DDJ393221:DDJ393450 DNF393221:DNF393450 DXB393221:DXB393450 EGX393221:EGX393450 EQT393221:EQT393450 FAP393221:FAP393450 FKL393221:FKL393450 FUH393221:FUH393450 GED393221:GED393450 GNZ393221:GNZ393450 GXV393221:GXV393450 HHR393221:HHR393450 HRN393221:HRN393450 IBJ393221:IBJ393450 ILF393221:ILF393450 IVB393221:IVB393450 JEX393221:JEX393450 JOT393221:JOT393450 JYP393221:JYP393450 KIL393221:KIL393450 KSH393221:KSH393450 LCD393221:LCD393450 LLZ393221:LLZ393450 LVV393221:LVV393450 MFR393221:MFR393450 MPN393221:MPN393450 MZJ393221:MZJ393450 NJF393221:NJF393450 NTB393221:NTB393450 OCX393221:OCX393450 OMT393221:OMT393450 OWP393221:OWP393450 PGL393221:PGL393450 PQH393221:PQH393450 QAD393221:QAD393450 QJZ393221:QJZ393450 QTV393221:QTV393450 RDR393221:RDR393450 RNN393221:RNN393450 RXJ393221:RXJ393450 SHF393221:SHF393450 SRB393221:SRB393450 TAX393221:TAX393450 TKT393221:TKT393450 TUP393221:TUP393450 UEL393221:UEL393450 UOH393221:UOH393450 UYD393221:UYD393450 VHZ393221:VHZ393450 VRV393221:VRV393450 WBR393221:WBR393450 WLN393221:WLN393450 WVJ393221:WVJ393450 B458757:B458986 IX458757:IX458986 ST458757:ST458986 ACP458757:ACP458986 AML458757:AML458986 AWH458757:AWH458986 BGD458757:BGD458986 BPZ458757:BPZ458986 BZV458757:BZV458986 CJR458757:CJR458986 CTN458757:CTN458986 DDJ458757:DDJ458986 DNF458757:DNF458986 DXB458757:DXB458986 EGX458757:EGX458986 EQT458757:EQT458986 FAP458757:FAP458986 FKL458757:FKL458986 FUH458757:FUH458986 GED458757:GED458986 GNZ458757:GNZ458986 GXV458757:GXV458986 HHR458757:HHR458986 HRN458757:HRN458986 IBJ458757:IBJ458986 ILF458757:ILF458986 IVB458757:IVB458986 JEX458757:JEX458986 JOT458757:JOT458986 JYP458757:JYP458986 KIL458757:KIL458986 KSH458757:KSH458986 LCD458757:LCD458986 LLZ458757:LLZ458986 LVV458757:LVV458986 MFR458757:MFR458986 MPN458757:MPN458986 MZJ458757:MZJ458986 NJF458757:NJF458986 NTB458757:NTB458986 OCX458757:OCX458986 OMT458757:OMT458986 OWP458757:OWP458986 PGL458757:PGL458986 PQH458757:PQH458986 QAD458757:QAD458986 QJZ458757:QJZ458986 QTV458757:QTV458986 RDR458757:RDR458986 RNN458757:RNN458986 RXJ458757:RXJ458986 SHF458757:SHF458986 SRB458757:SRB458986 TAX458757:TAX458986 TKT458757:TKT458986 TUP458757:TUP458986 UEL458757:UEL458986 UOH458757:UOH458986 UYD458757:UYD458986 VHZ458757:VHZ458986 VRV458757:VRV458986 WBR458757:WBR458986 WLN458757:WLN458986 WVJ458757:WVJ458986 B524293:B524522 IX524293:IX524522 ST524293:ST524522 ACP524293:ACP524522 AML524293:AML524522 AWH524293:AWH524522 BGD524293:BGD524522 BPZ524293:BPZ524522 BZV524293:BZV524522 CJR524293:CJR524522 CTN524293:CTN524522 DDJ524293:DDJ524522 DNF524293:DNF524522 DXB524293:DXB524522 EGX524293:EGX524522 EQT524293:EQT524522 FAP524293:FAP524522 FKL524293:FKL524522 FUH524293:FUH524522 GED524293:GED524522 GNZ524293:GNZ524522 GXV524293:GXV524522 HHR524293:HHR524522 HRN524293:HRN524522 IBJ524293:IBJ524522 ILF524293:ILF524522 IVB524293:IVB524522 JEX524293:JEX524522 JOT524293:JOT524522 JYP524293:JYP524522 KIL524293:KIL524522 KSH524293:KSH524522 LCD524293:LCD524522 LLZ524293:LLZ524522 LVV524293:LVV524522 MFR524293:MFR524522 MPN524293:MPN524522 MZJ524293:MZJ524522 NJF524293:NJF524522 NTB524293:NTB524522 OCX524293:OCX524522 OMT524293:OMT524522 OWP524293:OWP524522 PGL524293:PGL524522 PQH524293:PQH524522 QAD524293:QAD524522 QJZ524293:QJZ524522 QTV524293:QTV524522 RDR524293:RDR524522 RNN524293:RNN524522 RXJ524293:RXJ524522 SHF524293:SHF524522 SRB524293:SRB524522 TAX524293:TAX524522 TKT524293:TKT524522 TUP524293:TUP524522 UEL524293:UEL524522 UOH524293:UOH524522 UYD524293:UYD524522 VHZ524293:VHZ524522 VRV524293:VRV524522 WBR524293:WBR524522 WLN524293:WLN524522 WVJ524293:WVJ524522 B589829:B590058 IX589829:IX590058 ST589829:ST590058 ACP589829:ACP590058 AML589829:AML590058 AWH589829:AWH590058 BGD589829:BGD590058 BPZ589829:BPZ590058 BZV589829:BZV590058 CJR589829:CJR590058 CTN589829:CTN590058 DDJ589829:DDJ590058 DNF589829:DNF590058 DXB589829:DXB590058 EGX589829:EGX590058 EQT589829:EQT590058 FAP589829:FAP590058 FKL589829:FKL590058 FUH589829:FUH590058 GED589829:GED590058 GNZ589829:GNZ590058 GXV589829:GXV590058 HHR589829:HHR590058 HRN589829:HRN590058 IBJ589829:IBJ590058 ILF589829:ILF590058 IVB589829:IVB590058 JEX589829:JEX590058 JOT589829:JOT590058 JYP589829:JYP590058 KIL589829:KIL590058 KSH589829:KSH590058 LCD589829:LCD590058 LLZ589829:LLZ590058 LVV589829:LVV590058 MFR589829:MFR590058 MPN589829:MPN590058 MZJ589829:MZJ590058 NJF589829:NJF590058 NTB589829:NTB590058 OCX589829:OCX590058 OMT589829:OMT590058 OWP589829:OWP590058 PGL589829:PGL590058 PQH589829:PQH590058 QAD589829:QAD590058 QJZ589829:QJZ590058 QTV589829:QTV590058 RDR589829:RDR590058 RNN589829:RNN590058 RXJ589829:RXJ590058 SHF589829:SHF590058 SRB589829:SRB590058 TAX589829:TAX590058 TKT589829:TKT590058 TUP589829:TUP590058 UEL589829:UEL590058 UOH589829:UOH590058 UYD589829:UYD590058 VHZ589829:VHZ590058 VRV589829:VRV590058 WBR589829:WBR590058 WLN589829:WLN590058 WVJ589829:WVJ590058 B655365:B655594 IX655365:IX655594 ST655365:ST655594 ACP655365:ACP655594 AML655365:AML655594 AWH655365:AWH655594 BGD655365:BGD655594 BPZ655365:BPZ655594 BZV655365:BZV655594 CJR655365:CJR655594 CTN655365:CTN655594 DDJ655365:DDJ655594 DNF655365:DNF655594 DXB655365:DXB655594 EGX655365:EGX655594 EQT655365:EQT655594 FAP655365:FAP655594 FKL655365:FKL655594 FUH655365:FUH655594 GED655365:GED655594 GNZ655365:GNZ655594 GXV655365:GXV655594 HHR655365:HHR655594 HRN655365:HRN655594 IBJ655365:IBJ655594 ILF655365:ILF655594 IVB655365:IVB655594 JEX655365:JEX655594 JOT655365:JOT655594 JYP655365:JYP655594 KIL655365:KIL655594 KSH655365:KSH655594 LCD655365:LCD655594 LLZ655365:LLZ655594 LVV655365:LVV655594 MFR655365:MFR655594 MPN655365:MPN655594 MZJ655365:MZJ655594 NJF655365:NJF655594 NTB655365:NTB655594 OCX655365:OCX655594 OMT655365:OMT655594 OWP655365:OWP655594 PGL655365:PGL655594 PQH655365:PQH655594 QAD655365:QAD655594 QJZ655365:QJZ655594 QTV655365:QTV655594 RDR655365:RDR655594 RNN655365:RNN655594 RXJ655365:RXJ655594 SHF655365:SHF655594 SRB655365:SRB655594 TAX655365:TAX655594 TKT655365:TKT655594 TUP655365:TUP655594 UEL655365:UEL655594 UOH655365:UOH655594 UYD655365:UYD655594 VHZ655365:VHZ655594 VRV655365:VRV655594 WBR655365:WBR655594 WLN655365:WLN655594 WVJ655365:WVJ655594 B720901:B721130 IX720901:IX721130 ST720901:ST721130 ACP720901:ACP721130 AML720901:AML721130 AWH720901:AWH721130 BGD720901:BGD721130 BPZ720901:BPZ721130 BZV720901:BZV721130 CJR720901:CJR721130 CTN720901:CTN721130 DDJ720901:DDJ721130 DNF720901:DNF721130 DXB720901:DXB721130 EGX720901:EGX721130 EQT720901:EQT721130 FAP720901:FAP721130 FKL720901:FKL721130 FUH720901:FUH721130 GED720901:GED721130 GNZ720901:GNZ721130 GXV720901:GXV721130 HHR720901:HHR721130 HRN720901:HRN721130 IBJ720901:IBJ721130 ILF720901:ILF721130 IVB720901:IVB721130 JEX720901:JEX721130 JOT720901:JOT721130 JYP720901:JYP721130 KIL720901:KIL721130 KSH720901:KSH721130 LCD720901:LCD721130 LLZ720901:LLZ721130 LVV720901:LVV721130 MFR720901:MFR721130 MPN720901:MPN721130 MZJ720901:MZJ721130 NJF720901:NJF721130 NTB720901:NTB721130 OCX720901:OCX721130 OMT720901:OMT721130 OWP720901:OWP721130 PGL720901:PGL721130 PQH720901:PQH721130 QAD720901:QAD721130 QJZ720901:QJZ721130 QTV720901:QTV721130 RDR720901:RDR721130 RNN720901:RNN721130 RXJ720901:RXJ721130 SHF720901:SHF721130 SRB720901:SRB721130 TAX720901:TAX721130 TKT720901:TKT721130 TUP720901:TUP721130 UEL720901:UEL721130 UOH720901:UOH721130 UYD720901:UYD721130 VHZ720901:VHZ721130 VRV720901:VRV721130 WBR720901:WBR721130 WLN720901:WLN721130 WVJ720901:WVJ721130 B786437:B786666 IX786437:IX786666 ST786437:ST786666 ACP786437:ACP786666 AML786437:AML786666 AWH786437:AWH786666 BGD786437:BGD786666 BPZ786437:BPZ786666 BZV786437:BZV786666 CJR786437:CJR786666 CTN786437:CTN786666 DDJ786437:DDJ786666 DNF786437:DNF786666 DXB786437:DXB786666 EGX786437:EGX786666 EQT786437:EQT786666 FAP786437:FAP786666 FKL786437:FKL786666 FUH786437:FUH786666 GED786437:GED786666 GNZ786437:GNZ786666 GXV786437:GXV786666 HHR786437:HHR786666 HRN786437:HRN786666 IBJ786437:IBJ786666 ILF786437:ILF786666 IVB786437:IVB786666 JEX786437:JEX786666 JOT786437:JOT786666 JYP786437:JYP786666 KIL786437:KIL786666 KSH786437:KSH786666 LCD786437:LCD786666 LLZ786437:LLZ786666 LVV786437:LVV786666 MFR786437:MFR786666 MPN786437:MPN786666 MZJ786437:MZJ786666 NJF786437:NJF786666 NTB786437:NTB786666 OCX786437:OCX786666 OMT786437:OMT786666 OWP786437:OWP786666 PGL786437:PGL786666 PQH786437:PQH786666 QAD786437:QAD786666 QJZ786437:QJZ786666 QTV786437:QTV786666 RDR786437:RDR786666 RNN786437:RNN786666 RXJ786437:RXJ786666 SHF786437:SHF786666 SRB786437:SRB786666 TAX786437:TAX786666 TKT786437:TKT786666 TUP786437:TUP786666 UEL786437:UEL786666 UOH786437:UOH786666 UYD786437:UYD786666 VHZ786437:VHZ786666 VRV786437:VRV786666 WBR786437:WBR786666 WLN786437:WLN786666 WVJ786437:WVJ786666 B851973:B852202 IX851973:IX852202 ST851973:ST852202 ACP851973:ACP852202 AML851973:AML852202 AWH851973:AWH852202 BGD851973:BGD852202 BPZ851973:BPZ852202 BZV851973:BZV852202 CJR851973:CJR852202 CTN851973:CTN852202 DDJ851973:DDJ852202 DNF851973:DNF852202 DXB851973:DXB852202 EGX851973:EGX852202 EQT851973:EQT852202 FAP851973:FAP852202 FKL851973:FKL852202 FUH851973:FUH852202 GED851973:GED852202 GNZ851973:GNZ852202 GXV851973:GXV852202 HHR851973:HHR852202 HRN851973:HRN852202 IBJ851973:IBJ852202 ILF851973:ILF852202 IVB851973:IVB852202 JEX851973:JEX852202 JOT851973:JOT852202 JYP851973:JYP852202 KIL851973:KIL852202 KSH851973:KSH852202 LCD851973:LCD852202 LLZ851973:LLZ852202 LVV851973:LVV852202 MFR851973:MFR852202 MPN851973:MPN852202 MZJ851973:MZJ852202 NJF851973:NJF852202 NTB851973:NTB852202 OCX851973:OCX852202 OMT851973:OMT852202 OWP851973:OWP852202 PGL851973:PGL852202 PQH851973:PQH852202 QAD851973:QAD852202 QJZ851973:QJZ852202 QTV851973:QTV852202 RDR851973:RDR852202 RNN851973:RNN852202 RXJ851973:RXJ852202 SHF851973:SHF852202 SRB851973:SRB852202 TAX851973:TAX852202 TKT851973:TKT852202 TUP851973:TUP852202 UEL851973:UEL852202 UOH851973:UOH852202 UYD851973:UYD852202 VHZ851973:VHZ852202 VRV851973:VRV852202 WBR851973:WBR852202 WLN851973:WLN852202 WVJ851973:WVJ852202 B917509:B917738 IX917509:IX917738 ST917509:ST917738 ACP917509:ACP917738 AML917509:AML917738 AWH917509:AWH917738 BGD917509:BGD917738 BPZ917509:BPZ917738 BZV917509:BZV917738 CJR917509:CJR917738 CTN917509:CTN917738 DDJ917509:DDJ917738 DNF917509:DNF917738 DXB917509:DXB917738 EGX917509:EGX917738 EQT917509:EQT917738 FAP917509:FAP917738 FKL917509:FKL917738 FUH917509:FUH917738 GED917509:GED917738 GNZ917509:GNZ917738 GXV917509:GXV917738 HHR917509:HHR917738 HRN917509:HRN917738 IBJ917509:IBJ917738 ILF917509:ILF917738 IVB917509:IVB917738 JEX917509:JEX917738 JOT917509:JOT917738 JYP917509:JYP917738 KIL917509:KIL917738 KSH917509:KSH917738 LCD917509:LCD917738 LLZ917509:LLZ917738 LVV917509:LVV917738 MFR917509:MFR917738 MPN917509:MPN917738 MZJ917509:MZJ917738 NJF917509:NJF917738 NTB917509:NTB917738 OCX917509:OCX917738 OMT917509:OMT917738 OWP917509:OWP917738 PGL917509:PGL917738 PQH917509:PQH917738 QAD917509:QAD917738 QJZ917509:QJZ917738 QTV917509:QTV917738 RDR917509:RDR917738 RNN917509:RNN917738 RXJ917509:RXJ917738 SHF917509:SHF917738 SRB917509:SRB917738 TAX917509:TAX917738 TKT917509:TKT917738 TUP917509:TUP917738 UEL917509:UEL917738 UOH917509:UOH917738 UYD917509:UYD917738 VHZ917509:VHZ917738 VRV917509:VRV917738 WBR917509:WBR917738 WLN917509:WLN917738 WVJ917509:WVJ917738 B983045:B983274 IX983045:IX983274 ST983045:ST983274 ACP983045:ACP983274 AML983045:AML983274 AWH983045:AWH983274 BGD983045:BGD983274 BPZ983045:BPZ983274 BZV983045:BZV983274 CJR983045:CJR983274 CTN983045:CTN983274 DDJ983045:DDJ983274 DNF983045:DNF983274 DXB983045:DXB983274 EGX983045:EGX983274 EQT983045:EQT983274 FAP983045:FAP983274 FKL983045:FKL983274 FUH983045:FUH983274 GED983045:GED983274 GNZ983045:GNZ983274 GXV983045:GXV983274 HHR983045:HHR983274 HRN983045:HRN983274 IBJ983045:IBJ983274 ILF983045:ILF983274 IVB983045:IVB983274 JEX983045:JEX983274 JOT983045:JOT983274 JYP983045:JYP983274 KIL983045:KIL983274 KSH983045:KSH983274 LCD983045:LCD983274 LLZ983045:LLZ983274 LVV983045:LVV983274 MFR983045:MFR983274 MPN983045:MPN983274 MZJ983045:MZJ983274 NJF983045:NJF983274 NTB983045:NTB983274 OCX983045:OCX983274 OMT983045:OMT983274 OWP983045:OWP983274 PGL983045:PGL983274 PQH983045:PQH983274 QAD983045:QAD983274 QJZ983045:QJZ983274 QTV983045:QTV983274 RDR983045:RDR983274 RNN983045:RNN983274 RXJ983045:RXJ983274 SHF983045:SHF983274 SRB983045:SRB983274 TAX983045:TAX983274 TKT983045:TKT983274 TUP983045:TUP983274 UEL983045:UEL983274 UOH983045:UOH983274 UYD983045:UYD983274 VHZ983045:VHZ983274 VRV983045:VRV983274 WBR983045:WBR983274 WLN983045:WLN983274 WVJ983045:WVJ983274 EP5:ER234 OL5:ON234 YH5:YJ234 AID5:AIF234 ARZ5:ASB234 BBV5:BBX234 BLR5:BLT234 BVN5:BVP234 CFJ5:CFL234 CPF5:CPH234 CZB5:CZD234 DIX5:DIZ234 DST5:DSV234 ECP5:ECR234 EML5:EMN234 EWH5:EWJ234 FGD5:FGF234 FPZ5:FQB234 FZV5:FZX234 GJR5:GJT234 GTN5:GTP234 HDJ5:HDL234 HNF5:HNH234 HXB5:HXD234 IGX5:IGZ234 IQT5:IQV234 JAP5:JAR234 JKL5:JKN234 JUH5:JUJ234 KED5:KEF234 KNZ5:KOB234 KXV5:KXX234 LHR5:LHT234 LRN5:LRP234 MBJ5:MBL234 MLF5:MLH234 MVB5:MVD234 NEX5:NEZ234 NOT5:NOV234 NYP5:NYR234 OIL5:OIN234 OSH5:OSJ234 PCD5:PCF234 PLZ5:PMB234 PVV5:PVX234 QFR5:QFT234 QPN5:QPP234 QZJ5:QZL234 RJF5:RJH234 RTB5:RTD234 SCX5:SCZ234 SMT5:SMV234 SWP5:SWR234 TGL5:TGN234 TQH5:TQJ234 UAD5:UAF234 UJZ5:UKB234 UTV5:UTX234 VDR5:VDT234 VNN5:VNP234 VXJ5:VXL234 WHF5:WHH234 WRB5:WRD234 XAX5:XAZ234 EP65541:ER65770 OL65541:ON65770 YH65541:YJ65770 AID65541:AIF65770 ARZ65541:ASB65770 BBV65541:BBX65770 BLR65541:BLT65770 BVN65541:BVP65770 CFJ65541:CFL65770 CPF65541:CPH65770 CZB65541:CZD65770 DIX65541:DIZ65770 DST65541:DSV65770 ECP65541:ECR65770 EML65541:EMN65770 EWH65541:EWJ65770 FGD65541:FGF65770 FPZ65541:FQB65770 FZV65541:FZX65770 GJR65541:GJT65770 GTN65541:GTP65770 HDJ65541:HDL65770 HNF65541:HNH65770 HXB65541:HXD65770 IGX65541:IGZ65770 IQT65541:IQV65770 JAP65541:JAR65770 JKL65541:JKN65770 JUH65541:JUJ65770 KED65541:KEF65770 KNZ65541:KOB65770 KXV65541:KXX65770 LHR65541:LHT65770 LRN65541:LRP65770 MBJ65541:MBL65770 MLF65541:MLH65770 MVB65541:MVD65770 NEX65541:NEZ65770 NOT65541:NOV65770 NYP65541:NYR65770 OIL65541:OIN65770 OSH65541:OSJ65770 PCD65541:PCF65770 PLZ65541:PMB65770 PVV65541:PVX65770 QFR65541:QFT65770 QPN65541:QPP65770 QZJ65541:QZL65770 RJF65541:RJH65770 RTB65541:RTD65770 SCX65541:SCZ65770 SMT65541:SMV65770 SWP65541:SWR65770 TGL65541:TGN65770 TQH65541:TQJ65770 UAD65541:UAF65770 UJZ65541:UKB65770 UTV65541:UTX65770 VDR65541:VDT65770 VNN65541:VNP65770 VXJ65541:VXL65770 WHF65541:WHH65770 WRB65541:WRD65770 XAX65541:XAZ65770 EP131077:ER131306 OL131077:ON131306 YH131077:YJ131306 AID131077:AIF131306 ARZ131077:ASB131306 BBV131077:BBX131306 BLR131077:BLT131306 BVN131077:BVP131306 CFJ131077:CFL131306 CPF131077:CPH131306 CZB131077:CZD131306 DIX131077:DIZ131306 DST131077:DSV131306 ECP131077:ECR131306 EML131077:EMN131306 EWH131077:EWJ131306 FGD131077:FGF131306 FPZ131077:FQB131306 FZV131077:FZX131306 GJR131077:GJT131306 GTN131077:GTP131306 HDJ131077:HDL131306 HNF131077:HNH131306 HXB131077:HXD131306 IGX131077:IGZ131306 IQT131077:IQV131306 JAP131077:JAR131306 JKL131077:JKN131306 JUH131077:JUJ131306 KED131077:KEF131306 KNZ131077:KOB131306 KXV131077:KXX131306 LHR131077:LHT131306 LRN131077:LRP131306 MBJ131077:MBL131306 MLF131077:MLH131306 MVB131077:MVD131306 NEX131077:NEZ131306 NOT131077:NOV131306 NYP131077:NYR131306 OIL131077:OIN131306 OSH131077:OSJ131306 PCD131077:PCF131306 PLZ131077:PMB131306 PVV131077:PVX131306 QFR131077:QFT131306 QPN131077:QPP131306 QZJ131077:QZL131306 RJF131077:RJH131306 RTB131077:RTD131306 SCX131077:SCZ131306 SMT131077:SMV131306 SWP131077:SWR131306 TGL131077:TGN131306 TQH131077:TQJ131306 UAD131077:UAF131306 UJZ131077:UKB131306 UTV131077:UTX131306 VDR131077:VDT131306 VNN131077:VNP131306 VXJ131077:VXL131306 WHF131077:WHH131306 WRB131077:WRD131306 XAX131077:XAZ131306 EP196613:ER196842 OL196613:ON196842 YH196613:YJ196842 AID196613:AIF196842 ARZ196613:ASB196842 BBV196613:BBX196842 BLR196613:BLT196842 BVN196613:BVP196842 CFJ196613:CFL196842 CPF196613:CPH196842 CZB196613:CZD196842 DIX196613:DIZ196842 DST196613:DSV196842 ECP196613:ECR196842 EML196613:EMN196842 EWH196613:EWJ196842 FGD196613:FGF196842 FPZ196613:FQB196842 FZV196613:FZX196842 GJR196613:GJT196842 GTN196613:GTP196842 HDJ196613:HDL196842 HNF196613:HNH196842 HXB196613:HXD196842 IGX196613:IGZ196842 IQT196613:IQV196842 JAP196613:JAR196842 JKL196613:JKN196842 JUH196613:JUJ196842 KED196613:KEF196842 KNZ196613:KOB196842 KXV196613:KXX196842 LHR196613:LHT196842 LRN196613:LRP196842 MBJ196613:MBL196842 MLF196613:MLH196842 MVB196613:MVD196842 NEX196613:NEZ196842 NOT196613:NOV196842 NYP196613:NYR196842 OIL196613:OIN196842 OSH196613:OSJ196842 PCD196613:PCF196842 PLZ196613:PMB196842 PVV196613:PVX196842 QFR196613:QFT196842 QPN196613:QPP196842 QZJ196613:QZL196842 RJF196613:RJH196842 RTB196613:RTD196842 SCX196613:SCZ196842 SMT196613:SMV196842 SWP196613:SWR196842 TGL196613:TGN196842 TQH196613:TQJ196842 UAD196613:UAF196842 UJZ196613:UKB196842 UTV196613:UTX196842 VDR196613:VDT196842 VNN196613:VNP196842 VXJ196613:VXL196842 WHF196613:WHH196842 WRB196613:WRD196842 XAX196613:XAZ196842 EP262149:ER262378 OL262149:ON262378 YH262149:YJ262378 AID262149:AIF262378 ARZ262149:ASB262378 BBV262149:BBX262378 BLR262149:BLT262378 BVN262149:BVP262378 CFJ262149:CFL262378 CPF262149:CPH262378 CZB262149:CZD262378 DIX262149:DIZ262378 DST262149:DSV262378 ECP262149:ECR262378 EML262149:EMN262378 EWH262149:EWJ262378 FGD262149:FGF262378 FPZ262149:FQB262378 FZV262149:FZX262378 GJR262149:GJT262378 GTN262149:GTP262378 HDJ262149:HDL262378 HNF262149:HNH262378 HXB262149:HXD262378 IGX262149:IGZ262378 IQT262149:IQV262378 JAP262149:JAR262378 JKL262149:JKN262378 JUH262149:JUJ262378 KED262149:KEF262378 KNZ262149:KOB262378 KXV262149:KXX262378 LHR262149:LHT262378 LRN262149:LRP262378 MBJ262149:MBL262378 MLF262149:MLH262378 MVB262149:MVD262378 NEX262149:NEZ262378 NOT262149:NOV262378 NYP262149:NYR262378 OIL262149:OIN262378 OSH262149:OSJ262378 PCD262149:PCF262378 PLZ262149:PMB262378 PVV262149:PVX262378 QFR262149:QFT262378 QPN262149:QPP262378 QZJ262149:QZL262378 RJF262149:RJH262378 RTB262149:RTD262378 SCX262149:SCZ262378 SMT262149:SMV262378 SWP262149:SWR262378 TGL262149:TGN262378 TQH262149:TQJ262378 UAD262149:UAF262378 UJZ262149:UKB262378 UTV262149:UTX262378 VDR262149:VDT262378 VNN262149:VNP262378 VXJ262149:VXL262378 WHF262149:WHH262378 WRB262149:WRD262378 XAX262149:XAZ262378 EP327685:ER327914 OL327685:ON327914 YH327685:YJ327914 AID327685:AIF327914 ARZ327685:ASB327914 BBV327685:BBX327914 BLR327685:BLT327914 BVN327685:BVP327914 CFJ327685:CFL327914 CPF327685:CPH327914 CZB327685:CZD327914 DIX327685:DIZ327914 DST327685:DSV327914 ECP327685:ECR327914 EML327685:EMN327914 EWH327685:EWJ327914 FGD327685:FGF327914 FPZ327685:FQB327914 FZV327685:FZX327914 GJR327685:GJT327914 GTN327685:GTP327914 HDJ327685:HDL327914 HNF327685:HNH327914 HXB327685:HXD327914 IGX327685:IGZ327914 IQT327685:IQV327914 JAP327685:JAR327914 JKL327685:JKN327914 JUH327685:JUJ327914 KED327685:KEF327914 KNZ327685:KOB327914 KXV327685:KXX327914 LHR327685:LHT327914 LRN327685:LRP327914 MBJ327685:MBL327914 MLF327685:MLH327914 MVB327685:MVD327914 NEX327685:NEZ327914 NOT327685:NOV327914 NYP327685:NYR327914 OIL327685:OIN327914 OSH327685:OSJ327914 PCD327685:PCF327914 PLZ327685:PMB327914 PVV327685:PVX327914 QFR327685:QFT327914 QPN327685:QPP327914 QZJ327685:QZL327914 RJF327685:RJH327914 RTB327685:RTD327914 SCX327685:SCZ327914 SMT327685:SMV327914 SWP327685:SWR327914 TGL327685:TGN327914 TQH327685:TQJ327914 UAD327685:UAF327914 UJZ327685:UKB327914 UTV327685:UTX327914 VDR327685:VDT327914 VNN327685:VNP327914 VXJ327685:VXL327914 WHF327685:WHH327914 WRB327685:WRD327914 XAX327685:XAZ327914 EP393221:ER393450 OL393221:ON393450 YH393221:YJ393450 AID393221:AIF393450 ARZ393221:ASB393450 BBV393221:BBX393450 BLR393221:BLT393450 BVN393221:BVP393450 CFJ393221:CFL393450 CPF393221:CPH393450 CZB393221:CZD393450 DIX393221:DIZ393450 DST393221:DSV393450 ECP393221:ECR393450 EML393221:EMN393450 EWH393221:EWJ393450 FGD393221:FGF393450 FPZ393221:FQB393450 FZV393221:FZX393450 GJR393221:GJT393450 GTN393221:GTP393450 HDJ393221:HDL393450 HNF393221:HNH393450 HXB393221:HXD393450 IGX393221:IGZ393450 IQT393221:IQV393450 JAP393221:JAR393450 JKL393221:JKN393450 JUH393221:JUJ393450 KED393221:KEF393450 KNZ393221:KOB393450 KXV393221:KXX393450 LHR393221:LHT393450 LRN393221:LRP393450 MBJ393221:MBL393450 MLF393221:MLH393450 MVB393221:MVD393450 NEX393221:NEZ393450 NOT393221:NOV393450 NYP393221:NYR393450 OIL393221:OIN393450 OSH393221:OSJ393450 PCD393221:PCF393450 PLZ393221:PMB393450 PVV393221:PVX393450 QFR393221:QFT393450 QPN393221:QPP393450 QZJ393221:QZL393450 RJF393221:RJH393450 RTB393221:RTD393450 SCX393221:SCZ393450 SMT393221:SMV393450 SWP393221:SWR393450 TGL393221:TGN393450 TQH393221:TQJ393450 UAD393221:UAF393450 UJZ393221:UKB393450 UTV393221:UTX393450 VDR393221:VDT393450 VNN393221:VNP393450 VXJ393221:VXL393450 WHF393221:WHH393450 WRB393221:WRD393450 XAX393221:XAZ393450 EP458757:ER458986 OL458757:ON458986 YH458757:YJ458986 AID458757:AIF458986 ARZ458757:ASB458986 BBV458757:BBX458986 BLR458757:BLT458986 BVN458757:BVP458986 CFJ458757:CFL458986 CPF458757:CPH458986 CZB458757:CZD458986 DIX458757:DIZ458986 DST458757:DSV458986 ECP458757:ECR458986 EML458757:EMN458986 EWH458757:EWJ458986 FGD458757:FGF458986 FPZ458757:FQB458986 FZV458757:FZX458986 GJR458757:GJT458986 GTN458757:GTP458986 HDJ458757:HDL458986 HNF458757:HNH458986 HXB458757:HXD458986 IGX458757:IGZ458986 IQT458757:IQV458986 JAP458757:JAR458986 JKL458757:JKN458986 JUH458757:JUJ458986 KED458757:KEF458986 KNZ458757:KOB458986 KXV458757:KXX458986 LHR458757:LHT458986 LRN458757:LRP458986 MBJ458757:MBL458986 MLF458757:MLH458986 MVB458757:MVD458986 NEX458757:NEZ458986 NOT458757:NOV458986 NYP458757:NYR458986 OIL458757:OIN458986 OSH458757:OSJ458986 PCD458757:PCF458986 PLZ458757:PMB458986 PVV458757:PVX458986 QFR458757:QFT458986 QPN458757:QPP458986 QZJ458757:QZL458986 RJF458757:RJH458986 RTB458757:RTD458986 SCX458757:SCZ458986 SMT458757:SMV458986 SWP458757:SWR458986 TGL458757:TGN458986 TQH458757:TQJ458986 UAD458757:UAF458986 UJZ458757:UKB458986 UTV458757:UTX458986 VDR458757:VDT458986 VNN458757:VNP458986 VXJ458757:VXL458986 WHF458757:WHH458986 WRB458757:WRD458986 XAX458757:XAZ458986 EP524293:ER524522 OL524293:ON524522 YH524293:YJ524522 AID524293:AIF524522 ARZ524293:ASB524522 BBV524293:BBX524522 BLR524293:BLT524522 BVN524293:BVP524522 CFJ524293:CFL524522 CPF524293:CPH524522 CZB524293:CZD524522 DIX524293:DIZ524522 DST524293:DSV524522 ECP524293:ECR524522 EML524293:EMN524522 EWH524293:EWJ524522 FGD524293:FGF524522 FPZ524293:FQB524522 FZV524293:FZX524522 GJR524293:GJT524522 GTN524293:GTP524522 HDJ524293:HDL524522 HNF524293:HNH524522 HXB524293:HXD524522 IGX524293:IGZ524522 IQT524293:IQV524522 JAP524293:JAR524522 JKL524293:JKN524522 JUH524293:JUJ524522 KED524293:KEF524522 KNZ524293:KOB524522 KXV524293:KXX524522 LHR524293:LHT524522 LRN524293:LRP524522 MBJ524293:MBL524522 MLF524293:MLH524522 MVB524293:MVD524522 NEX524293:NEZ524522 NOT524293:NOV524522 NYP524293:NYR524522 OIL524293:OIN524522 OSH524293:OSJ524522 PCD524293:PCF524522 PLZ524293:PMB524522 PVV524293:PVX524522 QFR524293:QFT524522 QPN524293:QPP524522 QZJ524293:QZL524522 RJF524293:RJH524522 RTB524293:RTD524522 SCX524293:SCZ524522 SMT524293:SMV524522 SWP524293:SWR524522 TGL524293:TGN524522 TQH524293:TQJ524522 UAD524293:UAF524522 UJZ524293:UKB524522 UTV524293:UTX524522 VDR524293:VDT524522 VNN524293:VNP524522 VXJ524293:VXL524522 WHF524293:WHH524522 WRB524293:WRD524522 XAX524293:XAZ524522 EP589829:ER590058 OL589829:ON590058 YH589829:YJ590058 AID589829:AIF590058 ARZ589829:ASB590058 BBV589829:BBX590058 BLR589829:BLT590058 BVN589829:BVP590058 CFJ589829:CFL590058 CPF589829:CPH590058 CZB589829:CZD590058 DIX589829:DIZ590058 DST589829:DSV590058 ECP589829:ECR590058 EML589829:EMN590058 EWH589829:EWJ590058 FGD589829:FGF590058 FPZ589829:FQB590058 FZV589829:FZX590058 GJR589829:GJT590058 GTN589829:GTP590058 HDJ589829:HDL590058 HNF589829:HNH590058 HXB589829:HXD590058 IGX589829:IGZ590058 IQT589829:IQV590058 JAP589829:JAR590058 JKL589829:JKN590058 JUH589829:JUJ590058 KED589829:KEF590058 KNZ589829:KOB590058 KXV589829:KXX590058 LHR589829:LHT590058 LRN589829:LRP590058 MBJ589829:MBL590058 MLF589829:MLH590058 MVB589829:MVD590058 NEX589829:NEZ590058 NOT589829:NOV590058 NYP589829:NYR590058 OIL589829:OIN590058 OSH589829:OSJ590058 PCD589829:PCF590058 PLZ589829:PMB590058 PVV589829:PVX590058 QFR589829:QFT590058 QPN589829:QPP590058 QZJ589829:QZL590058 RJF589829:RJH590058 RTB589829:RTD590058 SCX589829:SCZ590058 SMT589829:SMV590058 SWP589829:SWR590058 TGL589829:TGN590058 TQH589829:TQJ590058 UAD589829:UAF590058 UJZ589829:UKB590058 UTV589829:UTX590058 VDR589829:VDT590058 VNN589829:VNP590058 VXJ589829:VXL590058 WHF589829:WHH590058 WRB589829:WRD590058 XAX589829:XAZ590058 EP655365:ER655594 OL655365:ON655594 YH655365:YJ655594 AID655365:AIF655594 ARZ655365:ASB655594 BBV655365:BBX655594 BLR655365:BLT655594 BVN655365:BVP655594 CFJ655365:CFL655594 CPF655365:CPH655594 CZB655365:CZD655594 DIX655365:DIZ655594 DST655365:DSV655594 ECP655365:ECR655594 EML655365:EMN655594 EWH655365:EWJ655594 FGD655365:FGF655594 FPZ655365:FQB655594 FZV655365:FZX655594 GJR655365:GJT655594 GTN655365:GTP655594 HDJ655365:HDL655594 HNF655365:HNH655594 HXB655365:HXD655594 IGX655365:IGZ655594 IQT655365:IQV655594 JAP655365:JAR655594 JKL655365:JKN655594 JUH655365:JUJ655594 KED655365:KEF655594 KNZ655365:KOB655594 KXV655365:KXX655594 LHR655365:LHT655594 LRN655365:LRP655594 MBJ655365:MBL655594 MLF655365:MLH655594 MVB655365:MVD655594 NEX655365:NEZ655594 NOT655365:NOV655594 NYP655365:NYR655594 OIL655365:OIN655594 OSH655365:OSJ655594 PCD655365:PCF655594 PLZ655365:PMB655594 PVV655365:PVX655594 QFR655365:QFT655594 QPN655365:QPP655594 QZJ655365:QZL655594 RJF655365:RJH655594 RTB655365:RTD655594 SCX655365:SCZ655594 SMT655365:SMV655594 SWP655365:SWR655594 TGL655365:TGN655594 TQH655365:TQJ655594 UAD655365:UAF655594 UJZ655365:UKB655594 UTV655365:UTX655594 VDR655365:VDT655594 VNN655365:VNP655594 VXJ655365:VXL655594 WHF655365:WHH655594 WRB655365:WRD655594 XAX655365:XAZ655594 EP720901:ER721130 OL720901:ON721130 YH720901:YJ721130 AID720901:AIF721130 ARZ720901:ASB721130 BBV720901:BBX721130 BLR720901:BLT721130 BVN720901:BVP721130 CFJ720901:CFL721130 CPF720901:CPH721130 CZB720901:CZD721130 DIX720901:DIZ721130 DST720901:DSV721130 ECP720901:ECR721130 EML720901:EMN721130 EWH720901:EWJ721130 FGD720901:FGF721130 FPZ720901:FQB721130 FZV720901:FZX721130 GJR720901:GJT721130 GTN720901:GTP721130 HDJ720901:HDL721130 HNF720901:HNH721130 HXB720901:HXD721130 IGX720901:IGZ721130 IQT720901:IQV721130 JAP720901:JAR721130 JKL720901:JKN721130 JUH720901:JUJ721130 KED720901:KEF721130 KNZ720901:KOB721130 KXV720901:KXX721130 LHR720901:LHT721130 LRN720901:LRP721130 MBJ720901:MBL721130 MLF720901:MLH721130 MVB720901:MVD721130 NEX720901:NEZ721130 NOT720901:NOV721130 NYP720901:NYR721130 OIL720901:OIN721130 OSH720901:OSJ721130 PCD720901:PCF721130 PLZ720901:PMB721130 PVV720901:PVX721130 QFR720901:QFT721130 QPN720901:QPP721130 QZJ720901:QZL721130 RJF720901:RJH721130 RTB720901:RTD721130 SCX720901:SCZ721130 SMT720901:SMV721130 SWP720901:SWR721130 TGL720901:TGN721130 TQH720901:TQJ721130 UAD720901:UAF721130 UJZ720901:UKB721130 UTV720901:UTX721130 VDR720901:VDT721130 VNN720901:VNP721130 VXJ720901:VXL721130 WHF720901:WHH721130 WRB720901:WRD721130 XAX720901:XAZ721130 EP786437:ER786666 OL786437:ON786666 YH786437:YJ786666 AID786437:AIF786666 ARZ786437:ASB786666 BBV786437:BBX786666 BLR786437:BLT786666 BVN786437:BVP786666 CFJ786437:CFL786666 CPF786437:CPH786666 CZB786437:CZD786666 DIX786437:DIZ786666 DST786437:DSV786666 ECP786437:ECR786666 EML786437:EMN786666 EWH786437:EWJ786666 FGD786437:FGF786666 FPZ786437:FQB786666 FZV786437:FZX786666 GJR786437:GJT786666 GTN786437:GTP786666 HDJ786437:HDL786666 HNF786437:HNH786666 HXB786437:HXD786666 IGX786437:IGZ786666 IQT786437:IQV786666 JAP786437:JAR786666 JKL786437:JKN786666 JUH786437:JUJ786666 KED786437:KEF786666 KNZ786437:KOB786666 KXV786437:KXX786666 LHR786437:LHT786666 LRN786437:LRP786666 MBJ786437:MBL786666 MLF786437:MLH786666 MVB786437:MVD786666 NEX786437:NEZ786666 NOT786437:NOV786666 NYP786437:NYR786666 OIL786437:OIN786666 OSH786437:OSJ786666 PCD786437:PCF786666 PLZ786437:PMB786666 PVV786437:PVX786666 QFR786437:QFT786666 QPN786437:QPP786666 QZJ786437:QZL786666 RJF786437:RJH786666 RTB786437:RTD786666 SCX786437:SCZ786666 SMT786437:SMV786666 SWP786437:SWR786666 TGL786437:TGN786666 TQH786437:TQJ786666 UAD786437:UAF786666 UJZ786437:UKB786666 UTV786437:UTX786666 VDR786437:VDT786666 VNN786437:VNP786666 VXJ786437:VXL786666 WHF786437:WHH786666 WRB786437:WRD786666 XAX786437:XAZ786666 EP851973:ER852202 OL851973:ON852202 YH851973:YJ852202 AID851973:AIF852202 ARZ851973:ASB852202 BBV851973:BBX852202 BLR851973:BLT852202 BVN851973:BVP852202 CFJ851973:CFL852202 CPF851973:CPH852202 CZB851973:CZD852202 DIX851973:DIZ852202 DST851973:DSV852202 ECP851973:ECR852202 EML851973:EMN852202 EWH851973:EWJ852202 FGD851973:FGF852202 FPZ851973:FQB852202 FZV851973:FZX852202 GJR851973:GJT852202 GTN851973:GTP852202 HDJ851973:HDL852202 HNF851973:HNH852202 HXB851973:HXD852202 IGX851973:IGZ852202 IQT851973:IQV852202 JAP851973:JAR852202 JKL851973:JKN852202 JUH851973:JUJ852202 KED851973:KEF852202 KNZ851973:KOB852202 KXV851973:KXX852202 LHR851973:LHT852202 LRN851973:LRP852202 MBJ851973:MBL852202 MLF851973:MLH852202 MVB851973:MVD852202 NEX851973:NEZ852202 NOT851973:NOV852202 NYP851973:NYR852202 OIL851973:OIN852202 OSH851973:OSJ852202 PCD851973:PCF852202 PLZ851973:PMB852202 PVV851973:PVX852202 QFR851973:QFT852202 QPN851973:QPP852202 QZJ851973:QZL852202 RJF851973:RJH852202 RTB851973:RTD852202 SCX851973:SCZ852202 SMT851973:SMV852202 SWP851973:SWR852202 TGL851973:TGN852202 TQH851973:TQJ852202 UAD851973:UAF852202 UJZ851973:UKB852202 UTV851973:UTX852202 VDR851973:VDT852202 VNN851973:VNP852202 VXJ851973:VXL852202 WHF851973:WHH852202 WRB851973:WRD852202 XAX851973:XAZ852202 EP917509:ER917738 OL917509:ON917738 YH917509:YJ917738 AID917509:AIF917738 ARZ917509:ASB917738 BBV917509:BBX917738 BLR917509:BLT917738 BVN917509:BVP917738 CFJ917509:CFL917738 CPF917509:CPH917738 CZB917509:CZD917738 DIX917509:DIZ917738 DST917509:DSV917738 ECP917509:ECR917738 EML917509:EMN917738 EWH917509:EWJ917738 FGD917509:FGF917738 FPZ917509:FQB917738 FZV917509:FZX917738 GJR917509:GJT917738 GTN917509:GTP917738 HDJ917509:HDL917738 HNF917509:HNH917738 HXB917509:HXD917738 IGX917509:IGZ917738 IQT917509:IQV917738 JAP917509:JAR917738 JKL917509:JKN917738 JUH917509:JUJ917738 KED917509:KEF917738 KNZ917509:KOB917738 KXV917509:KXX917738 LHR917509:LHT917738 LRN917509:LRP917738 MBJ917509:MBL917738 MLF917509:MLH917738 MVB917509:MVD917738 NEX917509:NEZ917738 NOT917509:NOV917738 NYP917509:NYR917738 OIL917509:OIN917738 OSH917509:OSJ917738 PCD917509:PCF917738 PLZ917509:PMB917738 PVV917509:PVX917738 QFR917509:QFT917738 QPN917509:QPP917738 QZJ917509:QZL917738 RJF917509:RJH917738 RTB917509:RTD917738 SCX917509:SCZ917738 SMT917509:SMV917738 SWP917509:SWR917738 TGL917509:TGN917738 TQH917509:TQJ917738 UAD917509:UAF917738 UJZ917509:UKB917738 UTV917509:UTX917738 VDR917509:VDT917738 VNN917509:VNP917738 VXJ917509:VXL917738 WHF917509:WHH917738 WRB917509:WRD917738 XAX917509:XAZ917738 EP983045:ER983274 OL983045:ON983274 YH983045:YJ983274 AID983045:AIF983274 ARZ983045:ASB983274 BBV983045:BBX983274 BLR983045:BLT983274 BVN983045:BVP983274 CFJ983045:CFL983274 CPF983045:CPH983274 CZB983045:CZD983274 DIX983045:DIZ983274 DST983045:DSV983274 ECP983045:ECR983274 EML983045:EMN983274 EWH983045:EWJ983274 FGD983045:FGF983274 FPZ983045:FQB983274 FZV983045:FZX983274 GJR983045:GJT983274 GTN983045:GTP983274 HDJ983045:HDL983274 HNF983045:HNH983274 HXB983045:HXD983274 IGX983045:IGZ983274 IQT983045:IQV983274 JAP983045:JAR983274 JKL983045:JKN983274 JUH983045:JUJ983274 KED983045:KEF983274 KNZ983045:KOB983274 KXV983045:KXX983274 LHR983045:LHT983274 LRN983045:LRP983274 MBJ983045:MBL983274 MLF983045:MLH983274 MVB983045:MVD983274 NEX983045:NEZ983274 NOT983045:NOV983274 NYP983045:NYR983274 OIL983045:OIN983274 OSH983045:OSJ983274 PCD983045:PCF983274 PLZ983045:PMB983274 PVV983045:PVX983274 QFR983045:QFT983274 QPN983045:QPP983274 QZJ983045:QZL983274 RJF983045:RJH983274 RTB983045:RTD983274 SCX983045:SCZ983274 SMT983045:SMV983274 SWP983045:SWR983274 TGL983045:TGN983274 TQH983045:TQJ983274 UAD983045:UAF983274 UJZ983045:UKB983274 UTV983045:UTX983274 VDR983045:VDT983274 VNN983045:VNP983274 VXJ983045:VXL983274 WHF983045:WHH983274 WRB983045:WRD983274 XAX983045:XAZ983274 B65459:B65536 IX65459:IX65536 ST65459:ST65536 ACP65459:ACP65536 AML65459:AML65536 AWH65459:AWH65536 BGD65459:BGD65536 BPZ65459:BPZ65536 BZV65459:BZV65536 CJR65459:CJR65536 CTN65459:CTN65536 DDJ65459:DDJ65536 DNF65459:DNF65536 DXB65459:DXB65536 EGX65459:EGX65536 EQT65459:EQT65536 FAP65459:FAP65536 FKL65459:FKL65536 FUH65459:FUH65536 GED65459:GED65536 GNZ65459:GNZ65536 GXV65459:GXV65536 HHR65459:HHR65536 HRN65459:HRN65536 IBJ65459:IBJ65536 ILF65459:ILF65536 IVB65459:IVB65536 JEX65459:JEX65536 JOT65459:JOT65536 JYP65459:JYP65536 KIL65459:KIL65536 KSH65459:KSH65536 LCD65459:LCD65536 LLZ65459:LLZ65536 LVV65459:LVV65536 MFR65459:MFR65536 MPN65459:MPN65536 MZJ65459:MZJ65536 NJF65459:NJF65536 NTB65459:NTB65536 OCX65459:OCX65536 OMT65459:OMT65536 OWP65459:OWP65536 PGL65459:PGL65536 PQH65459:PQH65536 QAD65459:QAD65536 QJZ65459:QJZ65536 QTV65459:QTV65536 RDR65459:RDR65536 RNN65459:RNN65536 RXJ65459:RXJ65536 SHF65459:SHF65536 SRB65459:SRB65536 TAX65459:TAX65536 TKT65459:TKT65536 TUP65459:TUP65536 UEL65459:UEL65536 UOH65459:UOH65536 UYD65459:UYD65536 VHZ65459:VHZ65536 VRV65459:VRV65536 WBR65459:WBR65536 WLN65459:WLN65536 WVJ65459:WVJ65536 B130995:B131072 IX130995:IX131072 ST130995:ST131072 ACP130995:ACP131072 AML130995:AML131072 AWH130995:AWH131072 BGD130995:BGD131072 BPZ130995:BPZ131072 BZV130995:BZV131072 CJR130995:CJR131072 CTN130995:CTN131072 DDJ130995:DDJ131072 DNF130995:DNF131072 DXB130995:DXB131072 EGX130995:EGX131072 EQT130995:EQT131072 FAP130995:FAP131072 FKL130995:FKL131072 FUH130995:FUH131072 GED130995:GED131072 GNZ130995:GNZ131072 GXV130995:GXV131072 HHR130995:HHR131072 HRN130995:HRN131072 IBJ130995:IBJ131072 ILF130995:ILF131072 IVB130995:IVB131072 JEX130995:JEX131072 JOT130995:JOT131072 JYP130995:JYP131072 KIL130995:KIL131072 KSH130995:KSH131072 LCD130995:LCD131072 LLZ130995:LLZ131072 LVV130995:LVV131072 MFR130995:MFR131072 MPN130995:MPN131072 MZJ130995:MZJ131072 NJF130995:NJF131072 NTB130995:NTB131072 OCX130995:OCX131072 OMT130995:OMT131072 OWP130995:OWP131072 PGL130995:PGL131072 PQH130995:PQH131072 QAD130995:QAD131072 QJZ130995:QJZ131072 QTV130995:QTV131072 RDR130995:RDR131072 RNN130995:RNN131072 RXJ130995:RXJ131072 SHF130995:SHF131072 SRB130995:SRB131072 TAX130995:TAX131072 TKT130995:TKT131072 TUP130995:TUP131072 UEL130995:UEL131072 UOH130995:UOH131072 UYD130995:UYD131072 VHZ130995:VHZ131072 VRV130995:VRV131072 WBR130995:WBR131072 WLN130995:WLN131072 WVJ130995:WVJ131072 B196531:B196608 IX196531:IX196608 ST196531:ST196608 ACP196531:ACP196608 AML196531:AML196608 AWH196531:AWH196608 BGD196531:BGD196608 BPZ196531:BPZ196608 BZV196531:BZV196608 CJR196531:CJR196608 CTN196531:CTN196608 DDJ196531:DDJ196608 DNF196531:DNF196608 DXB196531:DXB196608 EGX196531:EGX196608 EQT196531:EQT196608 FAP196531:FAP196608 FKL196531:FKL196608 FUH196531:FUH196608 GED196531:GED196608 GNZ196531:GNZ196608 GXV196531:GXV196608 HHR196531:HHR196608 HRN196531:HRN196608 IBJ196531:IBJ196608 ILF196531:ILF196608 IVB196531:IVB196608 JEX196531:JEX196608 JOT196531:JOT196608 JYP196531:JYP196608 KIL196531:KIL196608 KSH196531:KSH196608 LCD196531:LCD196608 LLZ196531:LLZ196608 LVV196531:LVV196608 MFR196531:MFR196608 MPN196531:MPN196608 MZJ196531:MZJ196608 NJF196531:NJF196608 NTB196531:NTB196608 OCX196531:OCX196608 OMT196531:OMT196608 OWP196531:OWP196608 PGL196531:PGL196608 PQH196531:PQH196608 QAD196531:QAD196608 QJZ196531:QJZ196608 QTV196531:QTV196608 RDR196531:RDR196608 RNN196531:RNN196608 RXJ196531:RXJ196608 SHF196531:SHF196608 SRB196531:SRB196608 TAX196531:TAX196608 TKT196531:TKT196608 TUP196531:TUP196608 UEL196531:UEL196608 UOH196531:UOH196608 UYD196531:UYD196608 VHZ196531:VHZ196608 VRV196531:VRV196608 WBR196531:WBR196608 WLN196531:WLN196608 WVJ196531:WVJ196608 B262067:B262144 IX262067:IX262144 ST262067:ST262144 ACP262067:ACP262144 AML262067:AML262144 AWH262067:AWH262144 BGD262067:BGD262144 BPZ262067:BPZ262144 BZV262067:BZV262144 CJR262067:CJR262144 CTN262067:CTN262144 DDJ262067:DDJ262144 DNF262067:DNF262144 DXB262067:DXB262144 EGX262067:EGX262144 EQT262067:EQT262144 FAP262067:FAP262144 FKL262067:FKL262144 FUH262067:FUH262144 GED262067:GED262144 GNZ262067:GNZ262144 GXV262067:GXV262144 HHR262067:HHR262144 HRN262067:HRN262144 IBJ262067:IBJ262144 ILF262067:ILF262144 IVB262067:IVB262144 JEX262067:JEX262144 JOT262067:JOT262144 JYP262067:JYP262144 KIL262067:KIL262144 KSH262067:KSH262144 LCD262067:LCD262144 LLZ262067:LLZ262144 LVV262067:LVV262144 MFR262067:MFR262144 MPN262067:MPN262144 MZJ262067:MZJ262144 NJF262067:NJF262144 NTB262067:NTB262144 OCX262067:OCX262144 OMT262067:OMT262144 OWP262067:OWP262144 PGL262067:PGL262144 PQH262067:PQH262144 QAD262067:QAD262144 QJZ262067:QJZ262144 QTV262067:QTV262144 RDR262067:RDR262144 RNN262067:RNN262144 RXJ262067:RXJ262144 SHF262067:SHF262144 SRB262067:SRB262144 TAX262067:TAX262144 TKT262067:TKT262144 TUP262067:TUP262144 UEL262067:UEL262144 UOH262067:UOH262144 UYD262067:UYD262144 VHZ262067:VHZ262144 VRV262067:VRV262144 WBR262067:WBR262144 WLN262067:WLN262144 WVJ262067:WVJ262144 B327603:B327680 IX327603:IX327680 ST327603:ST327680 ACP327603:ACP327680 AML327603:AML327680 AWH327603:AWH327680 BGD327603:BGD327680 BPZ327603:BPZ327680 BZV327603:BZV327680 CJR327603:CJR327680 CTN327603:CTN327680 DDJ327603:DDJ327680 DNF327603:DNF327680 DXB327603:DXB327680 EGX327603:EGX327680 EQT327603:EQT327680 FAP327603:FAP327680 FKL327603:FKL327680 FUH327603:FUH327680 GED327603:GED327680 GNZ327603:GNZ327680 GXV327603:GXV327680 HHR327603:HHR327680 HRN327603:HRN327680 IBJ327603:IBJ327680 ILF327603:ILF327680 IVB327603:IVB327680 JEX327603:JEX327680 JOT327603:JOT327680 JYP327603:JYP327680 KIL327603:KIL327680 KSH327603:KSH327680 LCD327603:LCD327680 LLZ327603:LLZ327680 LVV327603:LVV327680 MFR327603:MFR327680 MPN327603:MPN327680 MZJ327603:MZJ327680 NJF327603:NJF327680 NTB327603:NTB327680 OCX327603:OCX327680 OMT327603:OMT327680 OWP327603:OWP327680 PGL327603:PGL327680 PQH327603:PQH327680 QAD327603:QAD327680 QJZ327603:QJZ327680 QTV327603:QTV327680 RDR327603:RDR327680 RNN327603:RNN327680 RXJ327603:RXJ327680 SHF327603:SHF327680 SRB327603:SRB327680 TAX327603:TAX327680 TKT327603:TKT327680 TUP327603:TUP327680 UEL327603:UEL327680 UOH327603:UOH327680 UYD327603:UYD327680 VHZ327603:VHZ327680 VRV327603:VRV327680 WBR327603:WBR327680 WLN327603:WLN327680 WVJ327603:WVJ327680 B393139:B393216 IX393139:IX393216 ST393139:ST393216 ACP393139:ACP393216 AML393139:AML393216 AWH393139:AWH393216 BGD393139:BGD393216 BPZ393139:BPZ393216 BZV393139:BZV393216 CJR393139:CJR393216 CTN393139:CTN393216 DDJ393139:DDJ393216 DNF393139:DNF393216 DXB393139:DXB393216 EGX393139:EGX393216 EQT393139:EQT393216 FAP393139:FAP393216 FKL393139:FKL393216 FUH393139:FUH393216 GED393139:GED393216 GNZ393139:GNZ393216 GXV393139:GXV393216 HHR393139:HHR393216 HRN393139:HRN393216 IBJ393139:IBJ393216 ILF393139:ILF393216 IVB393139:IVB393216 JEX393139:JEX393216 JOT393139:JOT393216 JYP393139:JYP393216 KIL393139:KIL393216 KSH393139:KSH393216 LCD393139:LCD393216 LLZ393139:LLZ393216 LVV393139:LVV393216 MFR393139:MFR393216 MPN393139:MPN393216 MZJ393139:MZJ393216 NJF393139:NJF393216 NTB393139:NTB393216 OCX393139:OCX393216 OMT393139:OMT393216 OWP393139:OWP393216 PGL393139:PGL393216 PQH393139:PQH393216 QAD393139:QAD393216 QJZ393139:QJZ393216 QTV393139:QTV393216 RDR393139:RDR393216 RNN393139:RNN393216 RXJ393139:RXJ393216 SHF393139:SHF393216 SRB393139:SRB393216 TAX393139:TAX393216 TKT393139:TKT393216 TUP393139:TUP393216 UEL393139:UEL393216 UOH393139:UOH393216 UYD393139:UYD393216 VHZ393139:VHZ393216 VRV393139:VRV393216 WBR393139:WBR393216 WLN393139:WLN393216 WVJ393139:WVJ393216 B458675:B458752 IX458675:IX458752 ST458675:ST458752 ACP458675:ACP458752 AML458675:AML458752 AWH458675:AWH458752 BGD458675:BGD458752 BPZ458675:BPZ458752 BZV458675:BZV458752 CJR458675:CJR458752 CTN458675:CTN458752 DDJ458675:DDJ458752 DNF458675:DNF458752 DXB458675:DXB458752 EGX458675:EGX458752 EQT458675:EQT458752 FAP458675:FAP458752 FKL458675:FKL458752 FUH458675:FUH458752 GED458675:GED458752 GNZ458675:GNZ458752 GXV458675:GXV458752 HHR458675:HHR458752 HRN458675:HRN458752 IBJ458675:IBJ458752 ILF458675:ILF458752 IVB458675:IVB458752 JEX458675:JEX458752 JOT458675:JOT458752 JYP458675:JYP458752 KIL458675:KIL458752 KSH458675:KSH458752 LCD458675:LCD458752 LLZ458675:LLZ458752 LVV458675:LVV458752 MFR458675:MFR458752 MPN458675:MPN458752 MZJ458675:MZJ458752 NJF458675:NJF458752 NTB458675:NTB458752 OCX458675:OCX458752 OMT458675:OMT458752 OWP458675:OWP458752 PGL458675:PGL458752 PQH458675:PQH458752 QAD458675:QAD458752 QJZ458675:QJZ458752 QTV458675:QTV458752 RDR458675:RDR458752 RNN458675:RNN458752 RXJ458675:RXJ458752 SHF458675:SHF458752 SRB458675:SRB458752 TAX458675:TAX458752 TKT458675:TKT458752 TUP458675:TUP458752 UEL458675:UEL458752 UOH458675:UOH458752 UYD458675:UYD458752 VHZ458675:VHZ458752 VRV458675:VRV458752 WBR458675:WBR458752 WLN458675:WLN458752 WVJ458675:WVJ458752 B524211:B524288 IX524211:IX524288 ST524211:ST524288 ACP524211:ACP524288 AML524211:AML524288 AWH524211:AWH524288 BGD524211:BGD524288 BPZ524211:BPZ524288 BZV524211:BZV524288 CJR524211:CJR524288 CTN524211:CTN524288 DDJ524211:DDJ524288 DNF524211:DNF524288 DXB524211:DXB524288 EGX524211:EGX524288 EQT524211:EQT524288 FAP524211:FAP524288 FKL524211:FKL524288 FUH524211:FUH524288 GED524211:GED524288 GNZ524211:GNZ524288 GXV524211:GXV524288 HHR524211:HHR524288 HRN524211:HRN524288 IBJ524211:IBJ524288 ILF524211:ILF524288 IVB524211:IVB524288 JEX524211:JEX524288 JOT524211:JOT524288 JYP524211:JYP524288 KIL524211:KIL524288 KSH524211:KSH524288 LCD524211:LCD524288 LLZ524211:LLZ524288 LVV524211:LVV524288 MFR524211:MFR524288 MPN524211:MPN524288 MZJ524211:MZJ524288 NJF524211:NJF524288 NTB524211:NTB524288 OCX524211:OCX524288 OMT524211:OMT524288 OWP524211:OWP524288 PGL524211:PGL524288 PQH524211:PQH524288 QAD524211:QAD524288 QJZ524211:QJZ524288 QTV524211:QTV524288 RDR524211:RDR524288 RNN524211:RNN524288 RXJ524211:RXJ524288 SHF524211:SHF524288 SRB524211:SRB524288 TAX524211:TAX524288 TKT524211:TKT524288 TUP524211:TUP524288 UEL524211:UEL524288 UOH524211:UOH524288 UYD524211:UYD524288 VHZ524211:VHZ524288 VRV524211:VRV524288 WBR524211:WBR524288 WLN524211:WLN524288 WVJ524211:WVJ524288 B589747:B589824 IX589747:IX589824 ST589747:ST589824 ACP589747:ACP589824 AML589747:AML589824 AWH589747:AWH589824 BGD589747:BGD589824 BPZ589747:BPZ589824 BZV589747:BZV589824 CJR589747:CJR589824 CTN589747:CTN589824 DDJ589747:DDJ589824 DNF589747:DNF589824 DXB589747:DXB589824 EGX589747:EGX589824 EQT589747:EQT589824 FAP589747:FAP589824 FKL589747:FKL589824 FUH589747:FUH589824 GED589747:GED589824 GNZ589747:GNZ589824 GXV589747:GXV589824 HHR589747:HHR589824 HRN589747:HRN589824 IBJ589747:IBJ589824 ILF589747:ILF589824 IVB589747:IVB589824 JEX589747:JEX589824 JOT589747:JOT589824 JYP589747:JYP589824 KIL589747:KIL589824 KSH589747:KSH589824 LCD589747:LCD589824 LLZ589747:LLZ589824 LVV589747:LVV589824 MFR589747:MFR589824 MPN589747:MPN589824 MZJ589747:MZJ589824 NJF589747:NJF589824 NTB589747:NTB589824 OCX589747:OCX589824 OMT589747:OMT589824 OWP589747:OWP589824 PGL589747:PGL589824 PQH589747:PQH589824 QAD589747:QAD589824 QJZ589747:QJZ589824 QTV589747:QTV589824 RDR589747:RDR589824 RNN589747:RNN589824 RXJ589747:RXJ589824 SHF589747:SHF589824 SRB589747:SRB589824 TAX589747:TAX589824 TKT589747:TKT589824 TUP589747:TUP589824 UEL589747:UEL589824 UOH589747:UOH589824 UYD589747:UYD589824 VHZ589747:VHZ589824 VRV589747:VRV589824 WBR589747:WBR589824 WLN589747:WLN589824 WVJ589747:WVJ589824 B655283:B655360 IX655283:IX655360 ST655283:ST655360 ACP655283:ACP655360 AML655283:AML655360 AWH655283:AWH655360 BGD655283:BGD655360 BPZ655283:BPZ655360 BZV655283:BZV655360 CJR655283:CJR655360 CTN655283:CTN655360 DDJ655283:DDJ655360 DNF655283:DNF655360 DXB655283:DXB655360 EGX655283:EGX655360 EQT655283:EQT655360 FAP655283:FAP655360 FKL655283:FKL655360 FUH655283:FUH655360 GED655283:GED655360 GNZ655283:GNZ655360 GXV655283:GXV655360 HHR655283:HHR655360 HRN655283:HRN655360 IBJ655283:IBJ655360 ILF655283:ILF655360 IVB655283:IVB655360 JEX655283:JEX655360 JOT655283:JOT655360 JYP655283:JYP655360 KIL655283:KIL655360 KSH655283:KSH655360 LCD655283:LCD655360 LLZ655283:LLZ655360 LVV655283:LVV655360 MFR655283:MFR655360 MPN655283:MPN655360 MZJ655283:MZJ655360 NJF655283:NJF655360 NTB655283:NTB655360 OCX655283:OCX655360 OMT655283:OMT655360 OWP655283:OWP655360 PGL655283:PGL655360 PQH655283:PQH655360 QAD655283:QAD655360 QJZ655283:QJZ655360 QTV655283:QTV655360 RDR655283:RDR655360 RNN655283:RNN655360 RXJ655283:RXJ655360 SHF655283:SHF655360 SRB655283:SRB655360 TAX655283:TAX655360 TKT655283:TKT655360 TUP655283:TUP655360 UEL655283:UEL655360 UOH655283:UOH655360 UYD655283:UYD655360 VHZ655283:VHZ655360 VRV655283:VRV655360 WBR655283:WBR655360 WLN655283:WLN655360 WVJ655283:WVJ655360 B720819:B720896 IX720819:IX720896 ST720819:ST720896 ACP720819:ACP720896 AML720819:AML720896 AWH720819:AWH720896 BGD720819:BGD720896 BPZ720819:BPZ720896 BZV720819:BZV720896 CJR720819:CJR720896 CTN720819:CTN720896 DDJ720819:DDJ720896 DNF720819:DNF720896 DXB720819:DXB720896 EGX720819:EGX720896 EQT720819:EQT720896 FAP720819:FAP720896 FKL720819:FKL720896 FUH720819:FUH720896 GED720819:GED720896 GNZ720819:GNZ720896 GXV720819:GXV720896 HHR720819:HHR720896 HRN720819:HRN720896 IBJ720819:IBJ720896 ILF720819:ILF720896 IVB720819:IVB720896 JEX720819:JEX720896 JOT720819:JOT720896 JYP720819:JYP720896 KIL720819:KIL720896 KSH720819:KSH720896 LCD720819:LCD720896 LLZ720819:LLZ720896 LVV720819:LVV720896 MFR720819:MFR720896 MPN720819:MPN720896 MZJ720819:MZJ720896 NJF720819:NJF720896 NTB720819:NTB720896 OCX720819:OCX720896 OMT720819:OMT720896 OWP720819:OWP720896 PGL720819:PGL720896 PQH720819:PQH720896 QAD720819:QAD720896 QJZ720819:QJZ720896 QTV720819:QTV720896 RDR720819:RDR720896 RNN720819:RNN720896 RXJ720819:RXJ720896 SHF720819:SHF720896 SRB720819:SRB720896 TAX720819:TAX720896 TKT720819:TKT720896 TUP720819:TUP720896 UEL720819:UEL720896 UOH720819:UOH720896 UYD720819:UYD720896 VHZ720819:VHZ720896 VRV720819:VRV720896 WBR720819:WBR720896 WLN720819:WLN720896 WVJ720819:WVJ720896 B786355:B786432 IX786355:IX786432 ST786355:ST786432 ACP786355:ACP786432 AML786355:AML786432 AWH786355:AWH786432 BGD786355:BGD786432 BPZ786355:BPZ786432 BZV786355:BZV786432 CJR786355:CJR786432 CTN786355:CTN786432 DDJ786355:DDJ786432 DNF786355:DNF786432 DXB786355:DXB786432 EGX786355:EGX786432 EQT786355:EQT786432 FAP786355:FAP786432 FKL786355:FKL786432 FUH786355:FUH786432 GED786355:GED786432 GNZ786355:GNZ786432 GXV786355:GXV786432 HHR786355:HHR786432 HRN786355:HRN786432 IBJ786355:IBJ786432 ILF786355:ILF786432 IVB786355:IVB786432 JEX786355:JEX786432 JOT786355:JOT786432 JYP786355:JYP786432 KIL786355:KIL786432 KSH786355:KSH786432 LCD786355:LCD786432 LLZ786355:LLZ786432 LVV786355:LVV786432 MFR786355:MFR786432 MPN786355:MPN786432 MZJ786355:MZJ786432 NJF786355:NJF786432 NTB786355:NTB786432 OCX786355:OCX786432 OMT786355:OMT786432 OWP786355:OWP786432 PGL786355:PGL786432 PQH786355:PQH786432 QAD786355:QAD786432 QJZ786355:QJZ786432 QTV786355:QTV786432 RDR786355:RDR786432 RNN786355:RNN786432 RXJ786355:RXJ786432 SHF786355:SHF786432 SRB786355:SRB786432 TAX786355:TAX786432 TKT786355:TKT786432 TUP786355:TUP786432 UEL786355:UEL786432 UOH786355:UOH786432 UYD786355:UYD786432 VHZ786355:VHZ786432 VRV786355:VRV786432 WBR786355:WBR786432 WLN786355:WLN786432 WVJ786355:WVJ786432 B851891:B851968 IX851891:IX851968 ST851891:ST851968 ACP851891:ACP851968 AML851891:AML851968 AWH851891:AWH851968 BGD851891:BGD851968 BPZ851891:BPZ851968 BZV851891:BZV851968 CJR851891:CJR851968 CTN851891:CTN851968 DDJ851891:DDJ851968 DNF851891:DNF851968 DXB851891:DXB851968 EGX851891:EGX851968 EQT851891:EQT851968 FAP851891:FAP851968 FKL851891:FKL851968 FUH851891:FUH851968 GED851891:GED851968 GNZ851891:GNZ851968 GXV851891:GXV851968 HHR851891:HHR851968 HRN851891:HRN851968 IBJ851891:IBJ851968 ILF851891:ILF851968 IVB851891:IVB851968 JEX851891:JEX851968 JOT851891:JOT851968 JYP851891:JYP851968 KIL851891:KIL851968 KSH851891:KSH851968 LCD851891:LCD851968 LLZ851891:LLZ851968 LVV851891:LVV851968 MFR851891:MFR851968 MPN851891:MPN851968 MZJ851891:MZJ851968 NJF851891:NJF851968 NTB851891:NTB851968 OCX851891:OCX851968 OMT851891:OMT851968 OWP851891:OWP851968 PGL851891:PGL851968 PQH851891:PQH851968 QAD851891:QAD851968 QJZ851891:QJZ851968 QTV851891:QTV851968 RDR851891:RDR851968 RNN851891:RNN851968 RXJ851891:RXJ851968 SHF851891:SHF851968 SRB851891:SRB851968 TAX851891:TAX851968 TKT851891:TKT851968 TUP851891:TUP851968 UEL851891:UEL851968 UOH851891:UOH851968 UYD851891:UYD851968 VHZ851891:VHZ851968 VRV851891:VRV851968 WBR851891:WBR851968 WLN851891:WLN851968 WVJ851891:WVJ851968 B917427:B917504 IX917427:IX917504 ST917427:ST917504 ACP917427:ACP917504 AML917427:AML917504 AWH917427:AWH917504 BGD917427:BGD917504 BPZ917427:BPZ917504 BZV917427:BZV917504 CJR917427:CJR917504 CTN917427:CTN917504 DDJ917427:DDJ917504 DNF917427:DNF917504 DXB917427:DXB917504 EGX917427:EGX917504 EQT917427:EQT917504 FAP917427:FAP917504 FKL917427:FKL917504 FUH917427:FUH917504 GED917427:GED917504 GNZ917427:GNZ917504 GXV917427:GXV917504 HHR917427:HHR917504 HRN917427:HRN917504 IBJ917427:IBJ917504 ILF917427:ILF917504 IVB917427:IVB917504 JEX917427:JEX917504 JOT917427:JOT917504 JYP917427:JYP917504 KIL917427:KIL917504 KSH917427:KSH917504 LCD917427:LCD917504 LLZ917427:LLZ917504 LVV917427:LVV917504 MFR917427:MFR917504 MPN917427:MPN917504 MZJ917427:MZJ917504 NJF917427:NJF917504 NTB917427:NTB917504 OCX917427:OCX917504 OMT917427:OMT917504 OWP917427:OWP917504 PGL917427:PGL917504 PQH917427:PQH917504 QAD917427:QAD917504 QJZ917427:QJZ917504 QTV917427:QTV917504 RDR917427:RDR917504 RNN917427:RNN917504 RXJ917427:RXJ917504 SHF917427:SHF917504 SRB917427:SRB917504 TAX917427:TAX917504 TKT917427:TKT917504 TUP917427:TUP917504 UEL917427:UEL917504 UOH917427:UOH917504 UYD917427:UYD917504 VHZ917427:VHZ917504 VRV917427:VRV917504 WBR917427:WBR917504 WLN917427:WLN917504 WVJ917427:WVJ917504 B982963:B983040 IX982963:IX983040 ST982963:ST983040 ACP982963:ACP983040 AML982963:AML983040 AWH982963:AWH983040 BGD982963:BGD983040 BPZ982963:BPZ983040 BZV982963:BZV983040 CJR982963:CJR983040 CTN982963:CTN983040 DDJ982963:DDJ983040 DNF982963:DNF983040 DXB982963:DXB983040 EGX982963:EGX983040 EQT982963:EQT983040 FAP982963:FAP983040 FKL982963:FKL983040 FUH982963:FUH983040 GED982963:GED983040 GNZ982963:GNZ983040 GXV982963:GXV983040 HHR982963:HHR983040 HRN982963:HRN983040 IBJ982963:IBJ983040 ILF982963:ILF983040 IVB982963:IVB983040 JEX982963:JEX983040 JOT982963:JOT983040 JYP982963:JYP983040 KIL982963:KIL983040 KSH982963:KSH983040 LCD982963:LCD983040 LLZ982963:LLZ983040 LVV982963:LVV983040 MFR982963:MFR983040 MPN982963:MPN983040 MZJ982963:MZJ983040 NJF982963:NJF983040 NTB982963:NTB983040 OCX982963:OCX983040 OMT982963:OMT983040 OWP982963:OWP983040 PGL982963:PGL983040 PQH982963:PQH983040 QAD982963:QAD983040 QJZ982963:QJZ983040 QTV982963:QTV983040 RDR982963:RDR983040 RNN982963:RNN983040 RXJ982963:RXJ983040 SHF982963:SHF983040 SRB982963:SRB983040 TAX982963:TAX983040 TKT982963:TKT983040 TUP982963:TUP983040 UEL982963:UEL983040 UOH982963:UOH983040 UYD982963:UYD983040 VHZ982963:VHZ983040 VRV982963:VRV983040 WBR982963:WBR983040 WLN982963:WLN983040 WVJ982963:WVJ983040 B1048499:B1048576 IX1048499:IX1048576 ST1048499:ST1048576 ACP1048499:ACP1048576 AML1048499:AML1048576 AWH1048499:AWH1048576 BGD1048499:BGD1048576 BPZ1048499:BPZ1048576 BZV1048499:BZV1048576 CJR1048499:CJR1048576 CTN1048499:CTN1048576 DDJ1048499:DDJ1048576 DNF1048499:DNF1048576 DXB1048499:DXB1048576 EGX1048499:EGX1048576 EQT1048499:EQT1048576 FAP1048499:FAP1048576 FKL1048499:FKL1048576 FUH1048499:FUH1048576 GED1048499:GED1048576 GNZ1048499:GNZ1048576 GXV1048499:GXV1048576 HHR1048499:HHR1048576 HRN1048499:HRN1048576 IBJ1048499:IBJ1048576 ILF1048499:ILF1048576 IVB1048499:IVB1048576 JEX1048499:JEX1048576 JOT1048499:JOT1048576 JYP1048499:JYP1048576 KIL1048499:KIL1048576 KSH1048499:KSH1048576 LCD1048499:LCD1048576 LLZ1048499:LLZ1048576 LVV1048499:LVV1048576 MFR1048499:MFR1048576 MPN1048499:MPN1048576 MZJ1048499:MZJ1048576 NJF1048499:NJF1048576 NTB1048499:NTB1048576 OCX1048499:OCX1048576 OMT1048499:OMT1048576 OWP1048499:OWP1048576 PGL1048499:PGL1048576 PQH1048499:PQH1048576 QAD1048499:QAD1048576 QJZ1048499:QJZ1048576 QTV1048499:QTV1048576 RDR1048499:RDR1048576 RNN1048499:RNN1048576 RXJ1048499:RXJ1048576 SHF1048499:SHF1048576 SRB1048499:SRB1048576 TAX1048499:TAX1048576 TKT1048499:TKT1048576 TUP1048499:TUP1048576 UEL1048499:UEL1048576 UOH1048499:UOH1048576 UYD1048499:UYD1048576 VHZ1048499:VHZ1048576 VRV1048499:VRV1048576 WBR1048499:WBR1048576 WLN1048499:WLN1048576 WVJ1048499:WVJ1048576 EP65459:ER65536 OL65459:ON65536 YH65459:YJ65536 AID65459:AIF65536 ARZ65459:ASB65536 BBV65459:BBX65536 BLR65459:BLT65536 BVN65459:BVP65536 CFJ65459:CFL65536 CPF65459:CPH65536 CZB65459:CZD65536 DIX65459:DIZ65536 DST65459:DSV65536 ECP65459:ECR65536 EML65459:EMN65536 EWH65459:EWJ65536 FGD65459:FGF65536 FPZ65459:FQB65536 FZV65459:FZX65536 GJR65459:GJT65536 GTN65459:GTP65536 HDJ65459:HDL65536 HNF65459:HNH65536 HXB65459:HXD65536 IGX65459:IGZ65536 IQT65459:IQV65536 JAP65459:JAR65536 JKL65459:JKN65536 JUH65459:JUJ65536 KED65459:KEF65536 KNZ65459:KOB65536 KXV65459:KXX65536 LHR65459:LHT65536 LRN65459:LRP65536 MBJ65459:MBL65536 MLF65459:MLH65536 MVB65459:MVD65536 NEX65459:NEZ65536 NOT65459:NOV65536 NYP65459:NYR65536 OIL65459:OIN65536 OSH65459:OSJ65536 PCD65459:PCF65536 PLZ65459:PMB65536 PVV65459:PVX65536 QFR65459:QFT65536 QPN65459:QPP65536 QZJ65459:QZL65536 RJF65459:RJH65536 RTB65459:RTD65536 SCX65459:SCZ65536 SMT65459:SMV65536 SWP65459:SWR65536 TGL65459:TGN65536 TQH65459:TQJ65536 UAD65459:UAF65536 UJZ65459:UKB65536 UTV65459:UTX65536 VDR65459:VDT65536 VNN65459:VNP65536 VXJ65459:VXL65536 WHF65459:WHH65536 WRB65459:WRD65536 XAX65459:XAZ65536 EP130995:ER131072 OL130995:ON131072 YH130995:YJ131072 AID130995:AIF131072 ARZ130995:ASB131072 BBV130995:BBX131072 BLR130995:BLT131072 BVN130995:BVP131072 CFJ130995:CFL131072 CPF130995:CPH131072 CZB130995:CZD131072 DIX130995:DIZ131072 DST130995:DSV131072 ECP130995:ECR131072 EML130995:EMN131072 EWH130995:EWJ131072 FGD130995:FGF131072 FPZ130995:FQB131072 FZV130995:FZX131072 GJR130995:GJT131072 GTN130995:GTP131072 HDJ130995:HDL131072 HNF130995:HNH131072 HXB130995:HXD131072 IGX130995:IGZ131072 IQT130995:IQV131072 JAP130995:JAR131072 JKL130995:JKN131072 JUH130995:JUJ131072 KED130995:KEF131072 KNZ130995:KOB131072 KXV130995:KXX131072 LHR130995:LHT131072 LRN130995:LRP131072 MBJ130995:MBL131072 MLF130995:MLH131072 MVB130995:MVD131072 NEX130995:NEZ131072 NOT130995:NOV131072 NYP130995:NYR131072 OIL130995:OIN131072 OSH130995:OSJ131072 PCD130995:PCF131072 PLZ130995:PMB131072 PVV130995:PVX131072 QFR130995:QFT131072 QPN130995:QPP131072 QZJ130995:QZL131072 RJF130995:RJH131072 RTB130995:RTD131072 SCX130995:SCZ131072 SMT130995:SMV131072 SWP130995:SWR131072 TGL130995:TGN131072 TQH130995:TQJ131072 UAD130995:UAF131072 UJZ130995:UKB131072 UTV130995:UTX131072 VDR130995:VDT131072 VNN130995:VNP131072 VXJ130995:VXL131072 WHF130995:WHH131072 WRB130995:WRD131072 XAX130995:XAZ131072 EP196531:ER196608 OL196531:ON196608 YH196531:YJ196608 AID196531:AIF196608 ARZ196531:ASB196608 BBV196531:BBX196608 BLR196531:BLT196608 BVN196531:BVP196608 CFJ196531:CFL196608 CPF196531:CPH196608 CZB196531:CZD196608 DIX196531:DIZ196608 DST196531:DSV196608 ECP196531:ECR196608 EML196531:EMN196608 EWH196531:EWJ196608 FGD196531:FGF196608 FPZ196531:FQB196608 FZV196531:FZX196608 GJR196531:GJT196608 GTN196531:GTP196608 HDJ196531:HDL196608 HNF196531:HNH196608 HXB196531:HXD196608 IGX196531:IGZ196608 IQT196531:IQV196608 JAP196531:JAR196608 JKL196531:JKN196608 JUH196531:JUJ196608 KED196531:KEF196608 KNZ196531:KOB196608 KXV196531:KXX196608 LHR196531:LHT196608 LRN196531:LRP196608 MBJ196531:MBL196608 MLF196531:MLH196608 MVB196531:MVD196608 NEX196531:NEZ196608 NOT196531:NOV196608 NYP196531:NYR196608 OIL196531:OIN196608 OSH196531:OSJ196608 PCD196531:PCF196608 PLZ196531:PMB196608 PVV196531:PVX196608 QFR196531:QFT196608 QPN196531:QPP196608 QZJ196531:QZL196608 RJF196531:RJH196608 RTB196531:RTD196608 SCX196531:SCZ196608 SMT196531:SMV196608 SWP196531:SWR196608 TGL196531:TGN196608 TQH196531:TQJ196608 UAD196531:UAF196608 UJZ196531:UKB196608 UTV196531:UTX196608 VDR196531:VDT196608 VNN196531:VNP196608 VXJ196531:VXL196608 WHF196531:WHH196608 WRB196531:WRD196608 XAX196531:XAZ196608 EP262067:ER262144 OL262067:ON262144 YH262067:YJ262144 AID262067:AIF262144 ARZ262067:ASB262144 BBV262067:BBX262144 BLR262067:BLT262144 BVN262067:BVP262144 CFJ262067:CFL262144 CPF262067:CPH262144 CZB262067:CZD262144 DIX262067:DIZ262144 DST262067:DSV262144 ECP262067:ECR262144 EML262067:EMN262144 EWH262067:EWJ262144 FGD262067:FGF262144 FPZ262067:FQB262144 FZV262067:FZX262144 GJR262067:GJT262144 GTN262067:GTP262144 HDJ262067:HDL262144 HNF262067:HNH262144 HXB262067:HXD262144 IGX262067:IGZ262144 IQT262067:IQV262144 JAP262067:JAR262144 JKL262067:JKN262144 JUH262067:JUJ262144 KED262067:KEF262144 KNZ262067:KOB262144 KXV262067:KXX262144 LHR262067:LHT262144 LRN262067:LRP262144 MBJ262067:MBL262144 MLF262067:MLH262144 MVB262067:MVD262144 NEX262067:NEZ262144 NOT262067:NOV262144 NYP262067:NYR262144 OIL262067:OIN262144 OSH262067:OSJ262144 PCD262067:PCF262144 PLZ262067:PMB262144 PVV262067:PVX262144 QFR262067:QFT262144 QPN262067:QPP262144 QZJ262067:QZL262144 RJF262067:RJH262144 RTB262067:RTD262144 SCX262067:SCZ262144 SMT262067:SMV262144 SWP262067:SWR262144 TGL262067:TGN262144 TQH262067:TQJ262144 UAD262067:UAF262144 UJZ262067:UKB262144 UTV262067:UTX262144 VDR262067:VDT262144 VNN262067:VNP262144 VXJ262067:VXL262144 WHF262067:WHH262144 WRB262067:WRD262144 XAX262067:XAZ262144 EP327603:ER327680 OL327603:ON327680 YH327603:YJ327680 AID327603:AIF327680 ARZ327603:ASB327680 BBV327603:BBX327680 BLR327603:BLT327680 BVN327603:BVP327680 CFJ327603:CFL327680 CPF327603:CPH327680 CZB327603:CZD327680 DIX327603:DIZ327680 DST327603:DSV327680 ECP327603:ECR327680 EML327603:EMN327680 EWH327603:EWJ327680 FGD327603:FGF327680 FPZ327603:FQB327680 FZV327603:FZX327680 GJR327603:GJT327680 GTN327603:GTP327680 HDJ327603:HDL327680 HNF327603:HNH327680 HXB327603:HXD327680 IGX327603:IGZ327680 IQT327603:IQV327680 JAP327603:JAR327680 JKL327603:JKN327680 JUH327603:JUJ327680 KED327603:KEF327680 KNZ327603:KOB327680 KXV327603:KXX327680 LHR327603:LHT327680 LRN327603:LRP327680 MBJ327603:MBL327680 MLF327603:MLH327680 MVB327603:MVD327680 NEX327603:NEZ327680 NOT327603:NOV327680 NYP327603:NYR327680 OIL327603:OIN327680 OSH327603:OSJ327680 PCD327603:PCF327680 PLZ327603:PMB327680 PVV327603:PVX327680 QFR327603:QFT327680 QPN327603:QPP327680 QZJ327603:QZL327680 RJF327603:RJH327680 RTB327603:RTD327680 SCX327603:SCZ327680 SMT327603:SMV327680 SWP327603:SWR327680 TGL327603:TGN327680 TQH327603:TQJ327680 UAD327603:UAF327680 UJZ327603:UKB327680 UTV327603:UTX327680 VDR327603:VDT327680 VNN327603:VNP327680 VXJ327603:VXL327680 WHF327603:WHH327680 WRB327603:WRD327680 XAX327603:XAZ327680 EP393139:ER393216 OL393139:ON393216 YH393139:YJ393216 AID393139:AIF393216 ARZ393139:ASB393216 BBV393139:BBX393216 BLR393139:BLT393216 BVN393139:BVP393216 CFJ393139:CFL393216 CPF393139:CPH393216 CZB393139:CZD393216 DIX393139:DIZ393216 DST393139:DSV393216 ECP393139:ECR393216 EML393139:EMN393216 EWH393139:EWJ393216 FGD393139:FGF393216 FPZ393139:FQB393216 FZV393139:FZX393216 GJR393139:GJT393216 GTN393139:GTP393216 HDJ393139:HDL393216 HNF393139:HNH393216 HXB393139:HXD393216 IGX393139:IGZ393216 IQT393139:IQV393216 JAP393139:JAR393216 JKL393139:JKN393216 JUH393139:JUJ393216 KED393139:KEF393216 KNZ393139:KOB393216 KXV393139:KXX393216 LHR393139:LHT393216 LRN393139:LRP393216 MBJ393139:MBL393216 MLF393139:MLH393216 MVB393139:MVD393216 NEX393139:NEZ393216 NOT393139:NOV393216 NYP393139:NYR393216 OIL393139:OIN393216 OSH393139:OSJ393216 PCD393139:PCF393216 PLZ393139:PMB393216 PVV393139:PVX393216 QFR393139:QFT393216 QPN393139:QPP393216 QZJ393139:QZL393216 RJF393139:RJH393216 RTB393139:RTD393216 SCX393139:SCZ393216 SMT393139:SMV393216 SWP393139:SWR393216 TGL393139:TGN393216 TQH393139:TQJ393216 UAD393139:UAF393216 UJZ393139:UKB393216 UTV393139:UTX393216 VDR393139:VDT393216 VNN393139:VNP393216 VXJ393139:VXL393216 WHF393139:WHH393216 WRB393139:WRD393216 XAX393139:XAZ393216 EP458675:ER458752 OL458675:ON458752 YH458675:YJ458752 AID458675:AIF458752 ARZ458675:ASB458752 BBV458675:BBX458752 BLR458675:BLT458752 BVN458675:BVP458752 CFJ458675:CFL458752 CPF458675:CPH458752 CZB458675:CZD458752 DIX458675:DIZ458752 DST458675:DSV458752 ECP458675:ECR458752 EML458675:EMN458752 EWH458675:EWJ458752 FGD458675:FGF458752 FPZ458675:FQB458752 FZV458675:FZX458752 GJR458675:GJT458752 GTN458675:GTP458752 HDJ458675:HDL458752 HNF458675:HNH458752 HXB458675:HXD458752 IGX458675:IGZ458752 IQT458675:IQV458752 JAP458675:JAR458752 JKL458675:JKN458752 JUH458675:JUJ458752 KED458675:KEF458752 KNZ458675:KOB458752 KXV458675:KXX458752 LHR458675:LHT458752 LRN458675:LRP458752 MBJ458675:MBL458752 MLF458675:MLH458752 MVB458675:MVD458752 NEX458675:NEZ458752 NOT458675:NOV458752 NYP458675:NYR458752 OIL458675:OIN458752 OSH458675:OSJ458752 PCD458675:PCF458752 PLZ458675:PMB458752 PVV458675:PVX458752 QFR458675:QFT458752 QPN458675:QPP458752 QZJ458675:QZL458752 RJF458675:RJH458752 RTB458675:RTD458752 SCX458675:SCZ458752 SMT458675:SMV458752 SWP458675:SWR458752 TGL458675:TGN458752 TQH458675:TQJ458752 UAD458675:UAF458752 UJZ458675:UKB458752 UTV458675:UTX458752 VDR458675:VDT458752 VNN458675:VNP458752 VXJ458675:VXL458752 WHF458675:WHH458752 WRB458675:WRD458752 XAX458675:XAZ458752 EP524211:ER524288 OL524211:ON524288 YH524211:YJ524288 AID524211:AIF524288 ARZ524211:ASB524288 BBV524211:BBX524288 BLR524211:BLT524288 BVN524211:BVP524288 CFJ524211:CFL524288 CPF524211:CPH524288 CZB524211:CZD524288 DIX524211:DIZ524288 DST524211:DSV524288 ECP524211:ECR524288 EML524211:EMN524288 EWH524211:EWJ524288 FGD524211:FGF524288 FPZ524211:FQB524288 FZV524211:FZX524288 GJR524211:GJT524288 GTN524211:GTP524288 HDJ524211:HDL524288 HNF524211:HNH524288 HXB524211:HXD524288 IGX524211:IGZ524288 IQT524211:IQV524288 JAP524211:JAR524288 JKL524211:JKN524288 JUH524211:JUJ524288 KED524211:KEF524288 KNZ524211:KOB524288 KXV524211:KXX524288 LHR524211:LHT524288 LRN524211:LRP524288 MBJ524211:MBL524288 MLF524211:MLH524288 MVB524211:MVD524288 NEX524211:NEZ524288 NOT524211:NOV524288 NYP524211:NYR524288 OIL524211:OIN524288 OSH524211:OSJ524288 PCD524211:PCF524288 PLZ524211:PMB524288 PVV524211:PVX524288 QFR524211:QFT524288 QPN524211:QPP524288 QZJ524211:QZL524288 RJF524211:RJH524288 RTB524211:RTD524288 SCX524211:SCZ524288 SMT524211:SMV524288 SWP524211:SWR524288 TGL524211:TGN524288 TQH524211:TQJ524288 UAD524211:UAF524288 UJZ524211:UKB524288 UTV524211:UTX524288 VDR524211:VDT524288 VNN524211:VNP524288 VXJ524211:VXL524288 WHF524211:WHH524288 WRB524211:WRD524288 XAX524211:XAZ524288 EP589747:ER589824 OL589747:ON589824 YH589747:YJ589824 AID589747:AIF589824 ARZ589747:ASB589824 BBV589747:BBX589824 BLR589747:BLT589824 BVN589747:BVP589824 CFJ589747:CFL589824 CPF589747:CPH589824 CZB589747:CZD589824 DIX589747:DIZ589824 DST589747:DSV589824 ECP589747:ECR589824 EML589747:EMN589824 EWH589747:EWJ589824 FGD589747:FGF589824 FPZ589747:FQB589824 FZV589747:FZX589824 GJR589747:GJT589824 GTN589747:GTP589824 HDJ589747:HDL589824 HNF589747:HNH589824 HXB589747:HXD589824 IGX589747:IGZ589824 IQT589747:IQV589824 JAP589747:JAR589824 JKL589747:JKN589824 JUH589747:JUJ589824 KED589747:KEF589824 KNZ589747:KOB589824 KXV589747:KXX589824 LHR589747:LHT589824 LRN589747:LRP589824 MBJ589747:MBL589824 MLF589747:MLH589824 MVB589747:MVD589824 NEX589747:NEZ589824 NOT589747:NOV589824 NYP589747:NYR589824 OIL589747:OIN589824 OSH589747:OSJ589824 PCD589747:PCF589824 PLZ589747:PMB589824 PVV589747:PVX589824 QFR589747:QFT589824 QPN589747:QPP589824 QZJ589747:QZL589824 RJF589747:RJH589824 RTB589747:RTD589824 SCX589747:SCZ589824 SMT589747:SMV589824 SWP589747:SWR589824 TGL589747:TGN589824 TQH589747:TQJ589824 UAD589747:UAF589824 UJZ589747:UKB589824 UTV589747:UTX589824 VDR589747:VDT589824 VNN589747:VNP589824 VXJ589747:VXL589824 WHF589747:WHH589824 WRB589747:WRD589824 XAX589747:XAZ589824 EP655283:ER655360 OL655283:ON655360 YH655283:YJ655360 AID655283:AIF655360 ARZ655283:ASB655360 BBV655283:BBX655360 BLR655283:BLT655360 BVN655283:BVP655360 CFJ655283:CFL655360 CPF655283:CPH655360 CZB655283:CZD655360 DIX655283:DIZ655360 DST655283:DSV655360 ECP655283:ECR655360 EML655283:EMN655360 EWH655283:EWJ655360 FGD655283:FGF655360 FPZ655283:FQB655360 FZV655283:FZX655360 GJR655283:GJT655360 GTN655283:GTP655360 HDJ655283:HDL655360 HNF655283:HNH655360 HXB655283:HXD655360 IGX655283:IGZ655360 IQT655283:IQV655360 JAP655283:JAR655360 JKL655283:JKN655360 JUH655283:JUJ655360 KED655283:KEF655360 KNZ655283:KOB655360 KXV655283:KXX655360 LHR655283:LHT655360 LRN655283:LRP655360 MBJ655283:MBL655360 MLF655283:MLH655360 MVB655283:MVD655360 NEX655283:NEZ655360 NOT655283:NOV655360 NYP655283:NYR655360 OIL655283:OIN655360 OSH655283:OSJ655360 PCD655283:PCF655360 PLZ655283:PMB655360 PVV655283:PVX655360 QFR655283:QFT655360 QPN655283:QPP655360 QZJ655283:QZL655360 RJF655283:RJH655360 RTB655283:RTD655360 SCX655283:SCZ655360 SMT655283:SMV655360 SWP655283:SWR655360 TGL655283:TGN655360 TQH655283:TQJ655360 UAD655283:UAF655360 UJZ655283:UKB655360 UTV655283:UTX655360 VDR655283:VDT655360 VNN655283:VNP655360 VXJ655283:VXL655360 WHF655283:WHH655360 WRB655283:WRD655360 XAX655283:XAZ655360 EP720819:ER720896 OL720819:ON720896 YH720819:YJ720896 AID720819:AIF720896 ARZ720819:ASB720896 BBV720819:BBX720896 BLR720819:BLT720896 BVN720819:BVP720896 CFJ720819:CFL720896 CPF720819:CPH720896 CZB720819:CZD720896 DIX720819:DIZ720896 DST720819:DSV720896 ECP720819:ECR720896 EML720819:EMN720896 EWH720819:EWJ720896 FGD720819:FGF720896 FPZ720819:FQB720896 FZV720819:FZX720896 GJR720819:GJT720896 GTN720819:GTP720896 HDJ720819:HDL720896 HNF720819:HNH720896 HXB720819:HXD720896 IGX720819:IGZ720896 IQT720819:IQV720896 JAP720819:JAR720896 JKL720819:JKN720896 JUH720819:JUJ720896 KED720819:KEF720896 KNZ720819:KOB720896 KXV720819:KXX720896 LHR720819:LHT720896 LRN720819:LRP720896 MBJ720819:MBL720896 MLF720819:MLH720896 MVB720819:MVD720896 NEX720819:NEZ720896 NOT720819:NOV720896 NYP720819:NYR720896 OIL720819:OIN720896 OSH720819:OSJ720896 PCD720819:PCF720896 PLZ720819:PMB720896 PVV720819:PVX720896 QFR720819:QFT720896 QPN720819:QPP720896 QZJ720819:QZL720896 RJF720819:RJH720896 RTB720819:RTD720896 SCX720819:SCZ720896 SMT720819:SMV720896 SWP720819:SWR720896 TGL720819:TGN720896 TQH720819:TQJ720896 UAD720819:UAF720896 UJZ720819:UKB720896 UTV720819:UTX720896 VDR720819:VDT720896 VNN720819:VNP720896 VXJ720819:VXL720896 WHF720819:WHH720896 WRB720819:WRD720896 XAX720819:XAZ720896 EP786355:ER786432 OL786355:ON786432 YH786355:YJ786432 AID786355:AIF786432 ARZ786355:ASB786432 BBV786355:BBX786432 BLR786355:BLT786432 BVN786355:BVP786432 CFJ786355:CFL786432 CPF786355:CPH786432 CZB786355:CZD786432 DIX786355:DIZ786432 DST786355:DSV786432 ECP786355:ECR786432 EML786355:EMN786432 EWH786355:EWJ786432 FGD786355:FGF786432 FPZ786355:FQB786432 FZV786355:FZX786432 GJR786355:GJT786432 GTN786355:GTP786432 HDJ786355:HDL786432 HNF786355:HNH786432 HXB786355:HXD786432 IGX786355:IGZ786432 IQT786355:IQV786432 JAP786355:JAR786432 JKL786355:JKN786432 JUH786355:JUJ786432 KED786355:KEF786432 KNZ786355:KOB786432 KXV786355:KXX786432 LHR786355:LHT786432 LRN786355:LRP786432 MBJ786355:MBL786432 MLF786355:MLH786432 MVB786355:MVD786432 NEX786355:NEZ786432 NOT786355:NOV786432 NYP786355:NYR786432 OIL786355:OIN786432 OSH786355:OSJ786432 PCD786355:PCF786432 PLZ786355:PMB786432 PVV786355:PVX786432 QFR786355:QFT786432 QPN786355:QPP786432 QZJ786355:QZL786432 RJF786355:RJH786432 RTB786355:RTD786432 SCX786355:SCZ786432 SMT786355:SMV786432 SWP786355:SWR786432 TGL786355:TGN786432 TQH786355:TQJ786432 UAD786355:UAF786432 UJZ786355:UKB786432 UTV786355:UTX786432 VDR786355:VDT786432 VNN786355:VNP786432 VXJ786355:VXL786432 WHF786355:WHH786432 WRB786355:WRD786432 XAX786355:XAZ786432 EP851891:ER851968 OL851891:ON851968 YH851891:YJ851968 AID851891:AIF851968 ARZ851891:ASB851968 BBV851891:BBX851968 BLR851891:BLT851968 BVN851891:BVP851968 CFJ851891:CFL851968 CPF851891:CPH851968 CZB851891:CZD851968 DIX851891:DIZ851968 DST851891:DSV851968 ECP851891:ECR851968 EML851891:EMN851968 EWH851891:EWJ851968 FGD851891:FGF851968 FPZ851891:FQB851968 FZV851891:FZX851968 GJR851891:GJT851968 GTN851891:GTP851968 HDJ851891:HDL851968 HNF851891:HNH851968 HXB851891:HXD851968 IGX851891:IGZ851968 IQT851891:IQV851968 JAP851891:JAR851968 JKL851891:JKN851968 JUH851891:JUJ851968 KED851891:KEF851968 KNZ851891:KOB851968 KXV851891:KXX851968 LHR851891:LHT851968 LRN851891:LRP851968 MBJ851891:MBL851968 MLF851891:MLH851968 MVB851891:MVD851968 NEX851891:NEZ851968 NOT851891:NOV851968 NYP851891:NYR851968 OIL851891:OIN851968 OSH851891:OSJ851968 PCD851891:PCF851968 PLZ851891:PMB851968 PVV851891:PVX851968 QFR851891:QFT851968 QPN851891:QPP851968 QZJ851891:QZL851968 RJF851891:RJH851968 RTB851891:RTD851968 SCX851891:SCZ851968 SMT851891:SMV851968 SWP851891:SWR851968 TGL851891:TGN851968 TQH851891:TQJ851968 UAD851891:UAF851968 UJZ851891:UKB851968 UTV851891:UTX851968 VDR851891:VDT851968 VNN851891:VNP851968 VXJ851891:VXL851968 WHF851891:WHH851968 WRB851891:WRD851968 XAX851891:XAZ851968 EP917427:ER917504 OL917427:ON917504 YH917427:YJ917504 AID917427:AIF917504 ARZ917427:ASB917504 BBV917427:BBX917504 BLR917427:BLT917504 BVN917427:BVP917504 CFJ917427:CFL917504 CPF917427:CPH917504 CZB917427:CZD917504 DIX917427:DIZ917504 DST917427:DSV917504 ECP917427:ECR917504 EML917427:EMN917504 EWH917427:EWJ917504 FGD917427:FGF917504 FPZ917427:FQB917504 FZV917427:FZX917504 GJR917427:GJT917504 GTN917427:GTP917504 HDJ917427:HDL917504 HNF917427:HNH917504 HXB917427:HXD917504 IGX917427:IGZ917504 IQT917427:IQV917504 JAP917427:JAR917504 JKL917427:JKN917504 JUH917427:JUJ917504 KED917427:KEF917504 KNZ917427:KOB917504 KXV917427:KXX917504 LHR917427:LHT917504 LRN917427:LRP917504 MBJ917427:MBL917504 MLF917427:MLH917504 MVB917427:MVD917504 NEX917427:NEZ917504 NOT917427:NOV917504 NYP917427:NYR917504 OIL917427:OIN917504 OSH917427:OSJ917504 PCD917427:PCF917504 PLZ917427:PMB917504 PVV917427:PVX917504 QFR917427:QFT917504 QPN917427:QPP917504 QZJ917427:QZL917504 RJF917427:RJH917504 RTB917427:RTD917504 SCX917427:SCZ917504 SMT917427:SMV917504 SWP917427:SWR917504 TGL917427:TGN917504 TQH917427:TQJ917504 UAD917427:UAF917504 UJZ917427:UKB917504 UTV917427:UTX917504 VDR917427:VDT917504 VNN917427:VNP917504 VXJ917427:VXL917504 WHF917427:WHH917504 WRB917427:WRD917504 XAX917427:XAZ917504 EP982963:ER983040 OL982963:ON983040 YH982963:YJ983040 AID982963:AIF983040 ARZ982963:ASB983040 BBV982963:BBX983040 BLR982963:BLT983040 BVN982963:BVP983040 CFJ982963:CFL983040 CPF982963:CPH983040 CZB982963:CZD983040 DIX982963:DIZ983040 DST982963:DSV983040 ECP982963:ECR983040 EML982963:EMN983040 EWH982963:EWJ983040 FGD982963:FGF983040 FPZ982963:FQB983040 FZV982963:FZX983040 GJR982963:GJT983040 GTN982963:GTP983040 HDJ982963:HDL983040 HNF982963:HNH983040 HXB982963:HXD983040 IGX982963:IGZ983040 IQT982963:IQV983040 JAP982963:JAR983040 JKL982963:JKN983040 JUH982963:JUJ983040 KED982963:KEF983040 KNZ982963:KOB983040 KXV982963:KXX983040 LHR982963:LHT983040 LRN982963:LRP983040 MBJ982963:MBL983040 MLF982963:MLH983040 MVB982963:MVD983040 NEX982963:NEZ983040 NOT982963:NOV983040 NYP982963:NYR983040 OIL982963:OIN983040 OSH982963:OSJ983040 PCD982963:PCF983040 PLZ982963:PMB983040 PVV982963:PVX983040 QFR982963:QFT983040 QPN982963:QPP983040 QZJ982963:QZL983040 RJF982963:RJH983040 RTB982963:RTD983040 SCX982963:SCZ983040 SMT982963:SMV983040 SWP982963:SWR983040 TGL982963:TGN983040 TQH982963:TQJ983040 UAD982963:UAF983040 UJZ982963:UKB983040 UTV982963:UTX983040 VDR982963:VDT983040 VNN982963:VNP983040 VXJ982963:VXL983040 WHF982963:WHH983040 WRB982963:WRD983040 XAX982963:XAZ983040 EP1048499:ER1048576 OL1048499:ON1048576 YH1048499:YJ1048576 AID1048499:AIF1048576 ARZ1048499:ASB1048576 BBV1048499:BBX1048576 BLR1048499:BLT1048576 BVN1048499:BVP1048576 CFJ1048499:CFL1048576 CPF1048499:CPH1048576 CZB1048499:CZD1048576 DIX1048499:DIZ1048576 DST1048499:DSV1048576 ECP1048499:ECR1048576 EML1048499:EMN1048576 EWH1048499:EWJ1048576 FGD1048499:FGF1048576 FPZ1048499:FQB1048576 FZV1048499:FZX1048576 GJR1048499:GJT1048576 GTN1048499:GTP1048576 HDJ1048499:HDL1048576 HNF1048499:HNH1048576 HXB1048499:HXD1048576 IGX1048499:IGZ1048576 IQT1048499:IQV1048576 JAP1048499:JAR1048576 JKL1048499:JKN1048576 JUH1048499:JUJ1048576 KED1048499:KEF1048576 KNZ1048499:KOB1048576 KXV1048499:KXX1048576 LHR1048499:LHT1048576 LRN1048499:LRP1048576 MBJ1048499:MBL1048576 MLF1048499:MLH1048576 MVB1048499:MVD1048576 NEX1048499:NEZ1048576 NOT1048499:NOV1048576 NYP1048499:NYR1048576 OIL1048499:OIN1048576 OSH1048499:OSJ1048576 PCD1048499:PCF1048576 PLZ1048499:PMB1048576 PVV1048499:PVX1048576 QFR1048499:QFT1048576 QPN1048499:QPP1048576 QZJ1048499:QZL1048576 RJF1048499:RJH1048576 RTB1048499:RTD1048576 SCX1048499:SCZ1048576 SMT1048499:SMV1048576 SWP1048499:SWR1048576 TGL1048499:TGN1048576 TQH1048499:TQJ1048576 UAD1048499:UAF1048576 UJZ1048499:UKB1048576 UTV1048499:UTX1048576 VDR1048499:VDT1048576 VNN1048499:VNP1048576 VXJ1048499:VXL1048576 WHF1048499:WHH1048576 WRB1048499:WRD1048576 XAX1048499:XAZ1048576">
      <formula1>poslist</formula1>
    </dataValidation>
  </dataValidations>
  <printOptions horizontalCentered="1"/>
  <pageMargins left="0.15748031496062992" right="0.15748031496062992" top="0.39370078740157483" bottom="0.19685039370078741" header="0.51181102362204722" footer="0.51181102362204722"/>
  <pageSetup paperSize="9" scale="5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23</vt:i4>
      </vt:variant>
    </vt:vector>
  </HeadingPairs>
  <TitlesOfParts>
    <vt:vector size="28" baseType="lpstr">
      <vt:lpstr>Time Table 2 (2)</vt:lpstr>
      <vt:lpstr>F-HR-001</vt:lpstr>
      <vt:lpstr>F-HR-002 NON STAFF</vt:lpstr>
      <vt:lpstr>F-HR-002 STAFF</vt:lpstr>
      <vt:lpstr>skillmatrik fix</vt:lpstr>
      <vt:lpstr>'skillmatrik fix'!gaji</vt:lpstr>
      <vt:lpstr>'skillmatrik fix'!gg</vt:lpstr>
      <vt:lpstr>'skillmatrik fix'!hh</vt:lpstr>
      <vt:lpstr>'skillmatrik fix'!jan</vt:lpstr>
      <vt:lpstr>'skillmatrik fix'!jk</vt:lpstr>
      <vt:lpstr>'skillmatrik fix'!jkfujk</vt:lpstr>
      <vt:lpstr>'skillmatrik fix'!klj</vt:lpstr>
      <vt:lpstr>'skillmatrik fix'!lk</vt:lpstr>
      <vt:lpstr>'skillmatrik fix'!lo</vt:lpstr>
      <vt:lpstr>'skillmatrik fix'!ok</vt:lpstr>
      <vt:lpstr>'skillmatrik fix'!op</vt:lpstr>
      <vt:lpstr>'skillmatrik fix'!po</vt:lpstr>
      <vt:lpstr>'skillmatrik fix'!pol</vt:lpstr>
      <vt:lpstr>'skillmatrik fix'!pp</vt:lpstr>
      <vt:lpstr>'skillmatrik fix'!pph</vt:lpstr>
      <vt:lpstr>'skillmatrik fix'!ppl</vt:lpstr>
      <vt:lpstr>'F-HR-001'!Print_Area</vt:lpstr>
      <vt:lpstr>'skillmatrik fix'!Print_Area</vt:lpstr>
      <vt:lpstr>'F-HR-002 NON STAFF'!Print_Titles</vt:lpstr>
      <vt:lpstr>'F-HR-002 STAFF'!Print_Titles</vt:lpstr>
      <vt:lpstr>'skillmatrik fix'!Print_Titles</vt:lpstr>
      <vt:lpstr>'skillmatrik fix'!yhj</vt:lpstr>
      <vt:lpstr>'skillmatrik fix'!yui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budi_hrd</dc:creator>
  <cp:lastModifiedBy>Raiza Nisa Herdianty</cp:lastModifiedBy>
  <cp:lastPrinted>2015-12-16T04:04:10Z</cp:lastPrinted>
  <dcterms:created xsi:type="dcterms:W3CDTF">2010-12-16T01:28:44Z</dcterms:created>
  <dcterms:modified xsi:type="dcterms:W3CDTF">2016-03-10T04:08:46Z</dcterms:modified>
</cp:coreProperties>
</file>